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废空调和其他" sheetId="1" r:id="rId1"/>
  </sheets>
  <definedNames>
    <definedName name="_xlnm._FilterDatabase" localSheetId="0" hidden="1">'报废空调和其他'!$A$3:$N$54</definedName>
  </definedNames>
  <calcPr fullCalcOnLoad="1"/>
</workbook>
</file>

<file path=xl/sharedStrings.xml><?xml version="1.0" encoding="utf-8"?>
<sst xmlns="http://schemas.openxmlformats.org/spreadsheetml/2006/main" count="161" uniqueCount="89">
  <si>
    <t>报废空调和其他</t>
  </si>
  <si>
    <t>申报部门: 机械制造分公司</t>
  </si>
  <si>
    <t>序号</t>
  </si>
  <si>
    <t>物资名称</t>
  </si>
  <si>
    <t>规格型号</t>
  </si>
  <si>
    <t>数量</t>
  </si>
  <si>
    <t>销售原因</t>
  </si>
  <si>
    <t>原值</t>
  </si>
  <si>
    <t>原值的4%</t>
  </si>
  <si>
    <t>原值的1%</t>
  </si>
  <si>
    <t>固资编号</t>
  </si>
  <si>
    <t>空调（松下）</t>
  </si>
  <si>
    <t>报废</t>
  </si>
  <si>
    <t>BSKJFK198</t>
  </si>
  <si>
    <t>海尔冰柜</t>
  </si>
  <si>
    <t>BSKJFZ031</t>
  </si>
  <si>
    <t>BSKJFZ032</t>
  </si>
  <si>
    <t>BSKJFZ033</t>
  </si>
  <si>
    <t>西门子冰箱</t>
  </si>
  <si>
    <t>BSKJFZ034</t>
  </si>
  <si>
    <t>数码照相机</t>
  </si>
  <si>
    <t>BSKJFB210</t>
  </si>
  <si>
    <t>激光打印机</t>
  </si>
  <si>
    <t>BSKJFB212</t>
  </si>
  <si>
    <t>BSKJFB217</t>
  </si>
  <si>
    <t>扫描仪</t>
  </si>
  <si>
    <t>BSKJFB220</t>
  </si>
  <si>
    <t>BSKJFB198</t>
  </si>
  <si>
    <t>BSKJFB199</t>
  </si>
  <si>
    <t>传真机</t>
  </si>
  <si>
    <t>BSKJFB202</t>
  </si>
  <si>
    <t>BSKJFB203</t>
  </si>
  <si>
    <t>BSKJFB204</t>
  </si>
  <si>
    <t>BSKJFB205</t>
  </si>
  <si>
    <t>投影仪</t>
  </si>
  <si>
    <t>BSKJFB206</t>
  </si>
  <si>
    <t>BSKJFB207</t>
  </si>
  <si>
    <t>扫描绘图仪</t>
  </si>
  <si>
    <t>BSKJFB208</t>
  </si>
  <si>
    <t>打印机（针式）</t>
  </si>
  <si>
    <t>BSKJFB187</t>
  </si>
  <si>
    <t>BSKJFB194</t>
  </si>
  <si>
    <t>空调（挂机）</t>
  </si>
  <si>
    <t>BSJFK190</t>
  </si>
  <si>
    <t>BSKJFK183</t>
  </si>
  <si>
    <t>BSKJFB181</t>
  </si>
  <si>
    <t>BSKJFB182</t>
  </si>
  <si>
    <t>大金空调(柜机)</t>
  </si>
  <si>
    <t>BSKJFK168</t>
  </si>
  <si>
    <t>数码复印机</t>
  </si>
  <si>
    <t>BSKJFB167</t>
  </si>
  <si>
    <t>BSKJFB171</t>
  </si>
  <si>
    <t>打印机</t>
  </si>
  <si>
    <t>BSKJFB174</t>
  </si>
  <si>
    <t>BSKJFB169</t>
  </si>
  <si>
    <t>电冰箱</t>
  </si>
  <si>
    <t>BSKJFZ025</t>
  </si>
  <si>
    <t>BSKJFZ026</t>
  </si>
  <si>
    <t>BSKJFB161</t>
  </si>
  <si>
    <t>BSKJFB152</t>
  </si>
  <si>
    <t>BSKJFB155</t>
  </si>
  <si>
    <t>BSKJFB159</t>
  </si>
  <si>
    <t>松下空调（挂机）</t>
  </si>
  <si>
    <t>BSKJFK145</t>
  </si>
  <si>
    <t>粗糙度仪</t>
  </si>
  <si>
    <t>BSKJF6215</t>
  </si>
  <si>
    <t>BSKJFK134</t>
  </si>
  <si>
    <t>数码相机</t>
  </si>
  <si>
    <t>BSKJFB135</t>
  </si>
  <si>
    <t>海尔冰箱</t>
  </si>
  <si>
    <t>BSKJFZ022</t>
  </si>
  <si>
    <t>日立空调（挂机）</t>
  </si>
  <si>
    <t>BSKJFK078</t>
  </si>
  <si>
    <t>日立空调（柜机）</t>
  </si>
  <si>
    <t>BSKJFK067</t>
  </si>
  <si>
    <t>BSKJFK054</t>
  </si>
  <si>
    <t>BSKJFZ011</t>
  </si>
  <si>
    <t>冰箱</t>
  </si>
  <si>
    <t>BSKJFZ010</t>
  </si>
  <si>
    <t>BSKJFK013</t>
  </si>
  <si>
    <t>大金空调（柜式）</t>
  </si>
  <si>
    <t>BSKJFK005</t>
  </si>
  <si>
    <t>冰柜</t>
  </si>
  <si>
    <t>BSKJFZ003</t>
  </si>
  <si>
    <t>家用电冰箱</t>
  </si>
  <si>
    <t>BSKJFZ001</t>
  </si>
  <si>
    <t>合计</t>
  </si>
  <si>
    <t>本次起拍价</t>
  </si>
  <si>
    <t>22450元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</si>
</sst>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Arial Unicode MS"/>
      <family val="2"/>
    </font>
    <font>
      <b/>
      <sz val="16"/>
      <color indexed="8"/>
      <name val="宋体"/>
      <family val="0"/>
    </font>
    <font>
      <b/>
      <sz val="16"/>
      <color indexed="8"/>
      <name val="Arial Unicode MS"/>
      <family val="2"/>
    </font>
    <font>
      <sz val="8"/>
      <color indexed="8"/>
      <name val="宋体"/>
      <family val="0"/>
    </font>
    <font>
      <sz val="8"/>
      <color indexed="8"/>
      <name val="Arial Unicode MS"/>
      <family val="2"/>
    </font>
    <font>
      <sz val="8"/>
      <name val="Arial Unicode MS"/>
      <family val="2"/>
    </font>
    <font>
      <sz val="8"/>
      <color indexed="8"/>
      <name val="Arial"/>
      <family val="2"/>
    </font>
    <font>
      <sz val="8"/>
      <name val="宋体"/>
      <family val="0"/>
    </font>
    <font>
      <sz val="10"/>
      <name val="宋体"/>
      <family val="0"/>
    </font>
    <font>
      <sz val="10"/>
      <name val="Arial Unicode MS"/>
      <family val="2"/>
    </font>
    <font>
      <b/>
      <sz val="12"/>
      <name val="宋体"/>
      <family val="0"/>
    </font>
    <font>
      <sz val="8"/>
      <name val="Arial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3"/>
      <name val="宋体"/>
      <family val="0"/>
    </font>
    <font>
      <sz val="12"/>
      <color indexed="63"/>
      <name val="Times New Roman"/>
      <family val="1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4" fillId="0" borderId="0" applyNumberFormat="0" applyBorder="0" applyProtection="0">
      <alignment vertical="center"/>
    </xf>
    <xf numFmtId="0" fontId="33" fillId="0" borderId="0">
      <alignment vertical="center"/>
      <protection/>
    </xf>
    <xf numFmtId="0" fontId="35" fillId="0" borderId="0" applyNumberFormat="0" applyBorder="0" applyProtection="0">
      <alignment vertical="center"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wrapText="1"/>
    </xf>
    <xf numFmtId="0" fontId="0" fillId="0" borderId="9" xfId="0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0" fontId="6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wrapText="1"/>
    </xf>
    <xf numFmtId="0" fontId="7" fillId="0" borderId="9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  <cellStyle name="常规 2" xfId="64"/>
    <cellStyle name="千位分隔 2 2 2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workbookViewId="0" topLeftCell="A47">
      <selection activeCell="K53" sqref="K53"/>
    </sheetView>
  </sheetViews>
  <sheetFormatPr defaultColWidth="9.00390625" defaultRowHeight="14.25"/>
  <cols>
    <col min="1" max="1" width="3.375" style="0" customWidth="1"/>
    <col min="2" max="2" width="13.125" style="0" customWidth="1"/>
    <col min="3" max="3" width="6.625" style="0" customWidth="1"/>
    <col min="4" max="4" width="3.375" style="0" customWidth="1"/>
    <col min="5" max="5" width="9.125" style="0" customWidth="1"/>
    <col min="6" max="6" width="13.00390625" style="1" customWidth="1"/>
    <col min="7" max="8" width="8.875" style="1" customWidth="1"/>
    <col min="9" max="9" width="9.125" style="2" customWidth="1"/>
    <col min="10" max="10" width="9.25390625" style="0" bestFit="1" customWidth="1"/>
    <col min="13" max="13" width="10.375" style="0" bestFit="1" customWidth="1"/>
  </cols>
  <sheetData>
    <row r="1" spans="1:9" ht="20.25">
      <c r="A1" s="3" t="s">
        <v>0</v>
      </c>
      <c r="B1" s="3"/>
      <c r="C1" s="3"/>
      <c r="D1" s="3"/>
      <c r="E1" s="3"/>
      <c r="F1" s="4"/>
      <c r="G1" s="4"/>
      <c r="H1" s="4"/>
      <c r="I1" s="23"/>
    </row>
    <row r="2" spans="1:9" ht="14.25">
      <c r="A2" s="5" t="s">
        <v>1</v>
      </c>
      <c r="B2" s="5"/>
      <c r="C2" s="5"/>
      <c r="D2" s="5"/>
      <c r="E2" s="5"/>
      <c r="F2" s="6"/>
      <c r="G2" s="6"/>
      <c r="H2" s="6"/>
      <c r="I2" s="24"/>
    </row>
    <row r="3" spans="1:14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7" t="s">
        <v>10</v>
      </c>
      <c r="J3" s="25"/>
      <c r="K3" s="25"/>
      <c r="L3" s="25"/>
      <c r="M3" s="25"/>
      <c r="N3" s="25"/>
    </row>
    <row r="4" spans="1:14" ht="14.25">
      <c r="A4" s="7">
        <v>1</v>
      </c>
      <c r="B4" s="10" t="s">
        <v>11</v>
      </c>
      <c r="C4" s="11"/>
      <c r="D4" s="12">
        <v>1</v>
      </c>
      <c r="E4" s="12" t="s">
        <v>12</v>
      </c>
      <c r="F4" s="13">
        <v>2500</v>
      </c>
      <c r="G4" s="14">
        <f>F4*0.04</f>
        <v>100</v>
      </c>
      <c r="H4" s="14">
        <f>F4*0.01</f>
        <v>25</v>
      </c>
      <c r="I4" s="10" t="s">
        <v>13</v>
      </c>
      <c r="J4" s="26"/>
      <c r="K4" s="27"/>
      <c r="L4" s="27"/>
      <c r="M4" s="25"/>
      <c r="N4" s="28"/>
    </row>
    <row r="5" spans="1:14" ht="17.25">
      <c r="A5" s="7">
        <v>2</v>
      </c>
      <c r="B5" s="15" t="s">
        <v>14</v>
      </c>
      <c r="C5" s="11"/>
      <c r="D5" s="12">
        <v>1</v>
      </c>
      <c r="E5" s="12" t="s">
        <v>12</v>
      </c>
      <c r="F5" s="16">
        <v>3085</v>
      </c>
      <c r="G5" s="14">
        <f aca="true" t="shared" si="0" ref="G5:G53">F5*0.04</f>
        <v>123.4</v>
      </c>
      <c r="H5" s="14">
        <f aca="true" t="shared" si="1" ref="H5:H36">F5*0.01</f>
        <v>30.85</v>
      </c>
      <c r="I5" s="15" t="s">
        <v>15</v>
      </c>
      <c r="J5" s="29"/>
      <c r="K5" s="27"/>
      <c r="L5" s="27"/>
      <c r="M5" s="25"/>
      <c r="N5" s="30"/>
    </row>
    <row r="6" spans="1:14" ht="17.25">
      <c r="A6" s="7">
        <v>3</v>
      </c>
      <c r="B6" s="15" t="s">
        <v>14</v>
      </c>
      <c r="C6" s="11"/>
      <c r="D6" s="12">
        <v>1</v>
      </c>
      <c r="E6" s="12" t="s">
        <v>12</v>
      </c>
      <c r="F6" s="16">
        <v>3085</v>
      </c>
      <c r="G6" s="14">
        <f t="shared" si="0"/>
        <v>123.4</v>
      </c>
      <c r="H6" s="14">
        <f t="shared" si="1"/>
        <v>30.85</v>
      </c>
      <c r="I6" s="15" t="s">
        <v>16</v>
      </c>
      <c r="J6" s="29"/>
      <c r="K6" s="27"/>
      <c r="L6" s="27"/>
      <c r="M6" s="25"/>
      <c r="N6" s="30"/>
    </row>
    <row r="7" spans="1:14" ht="17.25">
      <c r="A7" s="7">
        <v>4</v>
      </c>
      <c r="B7" s="15" t="s">
        <v>14</v>
      </c>
      <c r="C7" s="11"/>
      <c r="D7" s="12">
        <v>1</v>
      </c>
      <c r="E7" s="12" t="s">
        <v>12</v>
      </c>
      <c r="F7" s="16">
        <v>3085</v>
      </c>
      <c r="G7" s="14">
        <f t="shared" si="0"/>
        <v>123.4</v>
      </c>
      <c r="H7" s="14">
        <f t="shared" si="1"/>
        <v>30.85</v>
      </c>
      <c r="I7" s="15" t="s">
        <v>17</v>
      </c>
      <c r="J7" s="29"/>
      <c r="K7" s="27"/>
      <c r="L7" s="27"/>
      <c r="M7" s="25"/>
      <c r="N7" s="30"/>
    </row>
    <row r="8" spans="1:14" ht="17.25">
      <c r="A8" s="7">
        <v>5</v>
      </c>
      <c r="B8" s="15" t="s">
        <v>18</v>
      </c>
      <c r="C8" s="11"/>
      <c r="D8" s="12">
        <v>1</v>
      </c>
      <c r="E8" s="12" t="s">
        <v>12</v>
      </c>
      <c r="F8" s="16">
        <v>3000</v>
      </c>
      <c r="G8" s="14">
        <f t="shared" si="0"/>
        <v>120</v>
      </c>
      <c r="H8" s="14">
        <f t="shared" si="1"/>
        <v>30</v>
      </c>
      <c r="I8" s="15" t="s">
        <v>19</v>
      </c>
      <c r="J8" s="29"/>
      <c r="K8" s="27"/>
      <c r="L8" s="27"/>
      <c r="M8" s="25"/>
      <c r="N8" s="30"/>
    </row>
    <row r="9" spans="1:14" ht="17.25">
      <c r="A9" s="7">
        <v>6</v>
      </c>
      <c r="B9" s="10" t="s">
        <v>20</v>
      </c>
      <c r="C9" s="11"/>
      <c r="D9" s="12">
        <v>1</v>
      </c>
      <c r="E9" s="12" t="s">
        <v>12</v>
      </c>
      <c r="F9" s="13">
        <v>1900</v>
      </c>
      <c r="G9" s="14">
        <f t="shared" si="0"/>
        <v>76</v>
      </c>
      <c r="H9" s="14">
        <f t="shared" si="1"/>
        <v>19</v>
      </c>
      <c r="I9" s="10" t="s">
        <v>21</v>
      </c>
      <c r="J9" s="26"/>
      <c r="K9" s="27"/>
      <c r="L9" s="27"/>
      <c r="M9" s="25"/>
      <c r="N9" s="28"/>
    </row>
    <row r="10" spans="1:14" ht="17.25">
      <c r="A10" s="7">
        <v>7</v>
      </c>
      <c r="B10" s="10" t="s">
        <v>22</v>
      </c>
      <c r="C10" s="11"/>
      <c r="D10" s="12">
        <v>1</v>
      </c>
      <c r="E10" s="12" t="s">
        <v>12</v>
      </c>
      <c r="F10" s="13">
        <v>2850</v>
      </c>
      <c r="G10" s="14">
        <f t="shared" si="0"/>
        <v>114</v>
      </c>
      <c r="H10" s="14">
        <f t="shared" si="1"/>
        <v>28.5</v>
      </c>
      <c r="I10" s="10" t="s">
        <v>23</v>
      </c>
      <c r="J10" s="26"/>
      <c r="K10" s="27"/>
      <c r="L10" s="27"/>
      <c r="M10" s="25"/>
      <c r="N10" s="28"/>
    </row>
    <row r="11" spans="1:14" ht="17.25">
      <c r="A11" s="7">
        <v>8</v>
      </c>
      <c r="B11" s="10" t="s">
        <v>22</v>
      </c>
      <c r="C11" s="11"/>
      <c r="D11" s="12">
        <v>1</v>
      </c>
      <c r="E11" s="12" t="s">
        <v>12</v>
      </c>
      <c r="F11" s="13">
        <v>28500</v>
      </c>
      <c r="G11" s="14">
        <f t="shared" si="0"/>
        <v>1140</v>
      </c>
      <c r="H11" s="14">
        <f t="shared" si="1"/>
        <v>285</v>
      </c>
      <c r="I11" s="10" t="s">
        <v>24</v>
      </c>
      <c r="J11" s="26"/>
      <c r="K11" s="27"/>
      <c r="L11" s="27"/>
      <c r="M11" s="25"/>
      <c r="N11" s="28"/>
    </row>
    <row r="12" spans="1:14" ht="17.25">
      <c r="A12" s="7">
        <v>9</v>
      </c>
      <c r="B12" s="10" t="s">
        <v>25</v>
      </c>
      <c r="C12" s="11"/>
      <c r="D12" s="12">
        <v>1</v>
      </c>
      <c r="E12" s="12" t="s">
        <v>12</v>
      </c>
      <c r="F12" s="13">
        <v>8500</v>
      </c>
      <c r="G12" s="14">
        <f t="shared" si="0"/>
        <v>340</v>
      </c>
      <c r="H12" s="14">
        <f t="shared" si="1"/>
        <v>85</v>
      </c>
      <c r="I12" s="10" t="s">
        <v>26</v>
      </c>
      <c r="J12" s="26"/>
      <c r="K12" s="27"/>
      <c r="L12" s="27"/>
      <c r="M12" s="25"/>
      <c r="N12" s="28"/>
    </row>
    <row r="13" spans="1:14" ht="17.25">
      <c r="A13" s="7">
        <v>10</v>
      </c>
      <c r="B13" s="10" t="s">
        <v>20</v>
      </c>
      <c r="C13" s="11"/>
      <c r="D13" s="12">
        <v>1</v>
      </c>
      <c r="E13" s="12" t="s">
        <v>12</v>
      </c>
      <c r="F13" s="13">
        <v>2600</v>
      </c>
      <c r="G13" s="14">
        <f t="shared" si="0"/>
        <v>104</v>
      </c>
      <c r="H13" s="14">
        <f t="shared" si="1"/>
        <v>26</v>
      </c>
      <c r="I13" s="10" t="s">
        <v>27</v>
      </c>
      <c r="J13" s="26"/>
      <c r="K13" s="27"/>
      <c r="L13" s="27"/>
      <c r="M13" s="25"/>
      <c r="N13" s="28"/>
    </row>
    <row r="14" spans="1:14" ht="17.25">
      <c r="A14" s="7">
        <v>11</v>
      </c>
      <c r="B14" s="10" t="s">
        <v>20</v>
      </c>
      <c r="C14" s="11"/>
      <c r="D14" s="12">
        <v>1</v>
      </c>
      <c r="E14" s="12" t="s">
        <v>12</v>
      </c>
      <c r="F14" s="13">
        <v>2600</v>
      </c>
      <c r="G14" s="14">
        <f t="shared" si="0"/>
        <v>104</v>
      </c>
      <c r="H14" s="14">
        <f t="shared" si="1"/>
        <v>26</v>
      </c>
      <c r="I14" s="10" t="s">
        <v>28</v>
      </c>
      <c r="J14" s="26"/>
      <c r="K14" s="27"/>
      <c r="L14" s="27"/>
      <c r="M14" s="25"/>
      <c r="N14" s="28"/>
    </row>
    <row r="15" spans="1:14" ht="17.25">
      <c r="A15" s="7">
        <v>12</v>
      </c>
      <c r="B15" s="10" t="s">
        <v>29</v>
      </c>
      <c r="C15" s="11"/>
      <c r="D15" s="12">
        <v>1</v>
      </c>
      <c r="E15" s="12" t="s">
        <v>12</v>
      </c>
      <c r="F15" s="13">
        <v>2600</v>
      </c>
      <c r="G15" s="14">
        <f t="shared" si="0"/>
        <v>104</v>
      </c>
      <c r="H15" s="14">
        <f t="shared" si="1"/>
        <v>26</v>
      </c>
      <c r="I15" s="10" t="s">
        <v>30</v>
      </c>
      <c r="J15" s="26"/>
      <c r="K15" s="27"/>
      <c r="L15" s="27"/>
      <c r="M15" s="25"/>
      <c r="N15" s="28"/>
    </row>
    <row r="16" spans="1:14" ht="17.25">
      <c r="A16" s="7">
        <v>13</v>
      </c>
      <c r="B16" s="10" t="s">
        <v>29</v>
      </c>
      <c r="C16" s="11"/>
      <c r="D16" s="12">
        <v>1</v>
      </c>
      <c r="E16" s="12" t="s">
        <v>12</v>
      </c>
      <c r="F16" s="13">
        <v>2600</v>
      </c>
      <c r="G16" s="14">
        <f t="shared" si="0"/>
        <v>104</v>
      </c>
      <c r="H16" s="14">
        <f t="shared" si="1"/>
        <v>26</v>
      </c>
      <c r="I16" s="10" t="s">
        <v>31</v>
      </c>
      <c r="J16" s="26"/>
      <c r="K16" s="27"/>
      <c r="L16" s="27"/>
      <c r="M16" s="25"/>
      <c r="N16" s="28"/>
    </row>
    <row r="17" spans="1:14" ht="17.25">
      <c r="A17" s="7">
        <v>14</v>
      </c>
      <c r="B17" s="10" t="s">
        <v>29</v>
      </c>
      <c r="C17" s="11"/>
      <c r="D17" s="12">
        <v>1</v>
      </c>
      <c r="E17" s="12" t="s">
        <v>12</v>
      </c>
      <c r="F17" s="13">
        <v>2600</v>
      </c>
      <c r="G17" s="14">
        <f t="shared" si="0"/>
        <v>104</v>
      </c>
      <c r="H17" s="14">
        <f t="shared" si="1"/>
        <v>26</v>
      </c>
      <c r="I17" s="10" t="s">
        <v>32</v>
      </c>
      <c r="J17" s="26"/>
      <c r="K17" s="27"/>
      <c r="L17" s="27"/>
      <c r="M17" s="25"/>
      <c r="N17" s="28"/>
    </row>
    <row r="18" spans="1:14" ht="17.25">
      <c r="A18" s="7">
        <v>15</v>
      </c>
      <c r="B18" s="10" t="s">
        <v>29</v>
      </c>
      <c r="C18" s="11"/>
      <c r="D18" s="12">
        <v>1</v>
      </c>
      <c r="E18" s="12" t="s">
        <v>12</v>
      </c>
      <c r="F18" s="13">
        <v>2600</v>
      </c>
      <c r="G18" s="14">
        <f t="shared" si="0"/>
        <v>104</v>
      </c>
      <c r="H18" s="14">
        <f t="shared" si="1"/>
        <v>26</v>
      </c>
      <c r="I18" s="10" t="s">
        <v>33</v>
      </c>
      <c r="J18" s="26"/>
      <c r="K18" s="27"/>
      <c r="L18" s="27"/>
      <c r="M18" s="25"/>
      <c r="N18" s="28"/>
    </row>
    <row r="19" spans="1:14" ht="17.25">
      <c r="A19" s="7">
        <v>16</v>
      </c>
      <c r="B19" s="10" t="s">
        <v>34</v>
      </c>
      <c r="C19" s="11"/>
      <c r="D19" s="12">
        <v>1</v>
      </c>
      <c r="E19" s="12" t="s">
        <v>12</v>
      </c>
      <c r="F19" s="13">
        <v>15500</v>
      </c>
      <c r="G19" s="14">
        <f t="shared" si="0"/>
        <v>620</v>
      </c>
      <c r="H19" s="14">
        <f t="shared" si="1"/>
        <v>155</v>
      </c>
      <c r="I19" s="10" t="s">
        <v>35</v>
      </c>
      <c r="J19" s="26"/>
      <c r="K19" s="27"/>
      <c r="L19" s="27"/>
      <c r="M19" s="25"/>
      <c r="N19" s="28"/>
    </row>
    <row r="20" spans="1:14" ht="17.25">
      <c r="A20" s="7">
        <v>17</v>
      </c>
      <c r="B20" s="10" t="s">
        <v>34</v>
      </c>
      <c r="C20" s="11"/>
      <c r="D20" s="12">
        <v>1</v>
      </c>
      <c r="E20" s="12" t="s">
        <v>12</v>
      </c>
      <c r="F20" s="13">
        <v>29000</v>
      </c>
      <c r="G20" s="14">
        <f t="shared" si="0"/>
        <v>1160</v>
      </c>
      <c r="H20" s="14">
        <f t="shared" si="1"/>
        <v>290</v>
      </c>
      <c r="I20" s="10" t="s">
        <v>36</v>
      </c>
      <c r="J20" s="26"/>
      <c r="K20" s="27"/>
      <c r="L20" s="27"/>
      <c r="M20" s="25"/>
      <c r="N20" s="28"/>
    </row>
    <row r="21" spans="1:14" ht="17.25">
      <c r="A21" s="7">
        <v>18</v>
      </c>
      <c r="B21" s="10" t="s">
        <v>37</v>
      </c>
      <c r="C21" s="11"/>
      <c r="D21" s="12">
        <v>1</v>
      </c>
      <c r="E21" s="12" t="s">
        <v>12</v>
      </c>
      <c r="F21" s="13">
        <v>177000</v>
      </c>
      <c r="G21" s="14">
        <f t="shared" si="0"/>
        <v>7080</v>
      </c>
      <c r="H21" s="14">
        <f t="shared" si="1"/>
        <v>1770</v>
      </c>
      <c r="I21" s="10" t="s">
        <v>38</v>
      </c>
      <c r="J21" s="26"/>
      <c r="K21" s="27"/>
      <c r="L21" s="27"/>
      <c r="M21" s="25"/>
      <c r="N21" s="28"/>
    </row>
    <row r="22" spans="1:14" ht="17.25">
      <c r="A22" s="7">
        <v>19</v>
      </c>
      <c r="B22" s="10" t="s">
        <v>39</v>
      </c>
      <c r="C22" s="11"/>
      <c r="D22" s="12">
        <v>1</v>
      </c>
      <c r="E22" s="12" t="s">
        <v>12</v>
      </c>
      <c r="F22" s="13">
        <v>2400</v>
      </c>
      <c r="G22" s="14">
        <f t="shared" si="0"/>
        <v>96</v>
      </c>
      <c r="H22" s="14">
        <f t="shared" si="1"/>
        <v>24</v>
      </c>
      <c r="I22" s="10" t="s">
        <v>40</v>
      </c>
      <c r="J22" s="26"/>
      <c r="K22" s="27"/>
      <c r="L22" s="27"/>
      <c r="M22" s="25"/>
      <c r="N22" s="28"/>
    </row>
    <row r="23" spans="1:14" ht="17.25">
      <c r="A23" s="7">
        <v>20</v>
      </c>
      <c r="B23" s="10" t="s">
        <v>34</v>
      </c>
      <c r="C23" s="11"/>
      <c r="D23" s="12">
        <v>1</v>
      </c>
      <c r="E23" s="12" t="s">
        <v>12</v>
      </c>
      <c r="F23" s="13">
        <v>15800</v>
      </c>
      <c r="G23" s="14">
        <f t="shared" si="0"/>
        <v>632</v>
      </c>
      <c r="H23" s="14">
        <f t="shared" si="1"/>
        <v>158</v>
      </c>
      <c r="I23" s="10" t="s">
        <v>41</v>
      </c>
      <c r="J23" s="26"/>
      <c r="K23" s="27"/>
      <c r="L23" s="27"/>
      <c r="M23" s="25"/>
      <c r="N23" s="28"/>
    </row>
    <row r="24" spans="1:14" ht="17.25">
      <c r="A24" s="7">
        <v>21</v>
      </c>
      <c r="B24" s="17" t="s">
        <v>42</v>
      </c>
      <c r="C24" s="11"/>
      <c r="D24" s="12">
        <v>1</v>
      </c>
      <c r="E24" s="12" t="s">
        <v>12</v>
      </c>
      <c r="F24" s="18">
        <v>2100</v>
      </c>
      <c r="G24" s="14">
        <f t="shared" si="0"/>
        <v>84</v>
      </c>
      <c r="H24" s="14">
        <f t="shared" si="1"/>
        <v>21</v>
      </c>
      <c r="I24" s="31" t="s">
        <v>43</v>
      </c>
      <c r="J24" s="32"/>
      <c r="K24" s="27"/>
      <c r="L24" s="27"/>
      <c r="M24" s="25"/>
      <c r="N24" s="33"/>
    </row>
    <row r="25" spans="1:14" ht="17.25">
      <c r="A25" s="7">
        <v>22</v>
      </c>
      <c r="B25" s="10" t="s">
        <v>42</v>
      </c>
      <c r="C25" s="11"/>
      <c r="D25" s="12">
        <v>1</v>
      </c>
      <c r="E25" s="12" t="s">
        <v>12</v>
      </c>
      <c r="F25" s="13">
        <v>6050</v>
      </c>
      <c r="G25" s="14">
        <f t="shared" si="0"/>
        <v>242</v>
      </c>
      <c r="H25" s="14">
        <f t="shared" si="1"/>
        <v>60.5</v>
      </c>
      <c r="I25" s="10" t="s">
        <v>44</v>
      </c>
      <c r="J25" s="26"/>
      <c r="K25" s="27"/>
      <c r="L25" s="27"/>
      <c r="M25" s="25"/>
      <c r="N25" s="28"/>
    </row>
    <row r="26" spans="1:14" ht="17.25">
      <c r="A26" s="7">
        <v>23</v>
      </c>
      <c r="B26" s="10" t="s">
        <v>20</v>
      </c>
      <c r="C26" s="11"/>
      <c r="D26" s="12">
        <v>1</v>
      </c>
      <c r="E26" s="12" t="s">
        <v>12</v>
      </c>
      <c r="F26" s="13">
        <v>3100</v>
      </c>
      <c r="G26" s="14">
        <f t="shared" si="0"/>
        <v>124</v>
      </c>
      <c r="H26" s="14">
        <f t="shared" si="1"/>
        <v>31</v>
      </c>
      <c r="I26" s="10" t="s">
        <v>45</v>
      </c>
      <c r="J26" s="26"/>
      <c r="K26" s="27"/>
      <c r="L26" s="27"/>
      <c r="M26" s="25"/>
      <c r="N26" s="28"/>
    </row>
    <row r="27" spans="1:14" ht="17.25">
      <c r="A27" s="7">
        <v>24</v>
      </c>
      <c r="B27" s="10" t="s">
        <v>20</v>
      </c>
      <c r="C27" s="11"/>
      <c r="D27" s="12">
        <v>1</v>
      </c>
      <c r="E27" s="12" t="s">
        <v>12</v>
      </c>
      <c r="F27" s="13">
        <v>2500</v>
      </c>
      <c r="G27" s="14">
        <f t="shared" si="0"/>
        <v>100</v>
      </c>
      <c r="H27" s="14">
        <f t="shared" si="1"/>
        <v>25</v>
      </c>
      <c r="I27" s="10" t="s">
        <v>46</v>
      </c>
      <c r="J27" s="26"/>
      <c r="K27" s="27"/>
      <c r="L27" s="27"/>
      <c r="M27" s="25"/>
      <c r="N27" s="28"/>
    </row>
    <row r="28" spans="1:14" ht="17.25">
      <c r="A28" s="7">
        <v>25</v>
      </c>
      <c r="B28" s="17" t="s">
        <v>47</v>
      </c>
      <c r="C28" s="11"/>
      <c r="D28" s="12">
        <v>1</v>
      </c>
      <c r="E28" s="12" t="s">
        <v>12</v>
      </c>
      <c r="F28" s="18">
        <v>13125</v>
      </c>
      <c r="G28" s="14">
        <f t="shared" si="0"/>
        <v>525</v>
      </c>
      <c r="H28" s="14">
        <f t="shared" si="1"/>
        <v>131.25</v>
      </c>
      <c r="I28" s="31" t="s">
        <v>48</v>
      </c>
      <c r="J28" s="32"/>
      <c r="K28" s="27"/>
      <c r="L28" s="27"/>
      <c r="M28" s="25"/>
      <c r="N28" s="33"/>
    </row>
    <row r="29" spans="1:14" ht="17.25">
      <c r="A29" s="7">
        <v>26</v>
      </c>
      <c r="B29" s="10" t="s">
        <v>49</v>
      </c>
      <c r="C29" s="11"/>
      <c r="D29" s="12">
        <v>1</v>
      </c>
      <c r="E29" s="12" t="s">
        <v>12</v>
      </c>
      <c r="F29" s="13">
        <v>19800</v>
      </c>
      <c r="G29" s="14">
        <f t="shared" si="0"/>
        <v>792</v>
      </c>
      <c r="H29" s="14">
        <f t="shared" si="1"/>
        <v>198</v>
      </c>
      <c r="I29" s="10" t="s">
        <v>50</v>
      </c>
      <c r="J29" s="26"/>
      <c r="K29" s="27"/>
      <c r="L29" s="27"/>
      <c r="M29" s="25"/>
      <c r="N29" s="28"/>
    </row>
    <row r="30" spans="1:14" ht="17.25">
      <c r="A30" s="7">
        <v>27</v>
      </c>
      <c r="B30" s="10" t="s">
        <v>49</v>
      </c>
      <c r="C30" s="11"/>
      <c r="D30" s="12">
        <v>1</v>
      </c>
      <c r="E30" s="12" t="s">
        <v>12</v>
      </c>
      <c r="F30" s="13">
        <v>34000</v>
      </c>
      <c r="G30" s="14">
        <f t="shared" si="0"/>
        <v>1360</v>
      </c>
      <c r="H30" s="14">
        <f t="shared" si="1"/>
        <v>340</v>
      </c>
      <c r="I30" s="10" t="s">
        <v>51</v>
      </c>
      <c r="J30" s="26"/>
      <c r="K30" s="27"/>
      <c r="L30" s="27"/>
      <c r="M30" s="25"/>
      <c r="N30" s="28"/>
    </row>
    <row r="31" spans="1:14" ht="17.25">
      <c r="A31" s="7">
        <v>28</v>
      </c>
      <c r="B31" s="10" t="s">
        <v>52</v>
      </c>
      <c r="C31" s="11"/>
      <c r="D31" s="12">
        <v>1</v>
      </c>
      <c r="E31" s="12" t="s">
        <v>12</v>
      </c>
      <c r="F31" s="13">
        <v>7300</v>
      </c>
      <c r="G31" s="14">
        <f t="shared" si="0"/>
        <v>292</v>
      </c>
      <c r="H31" s="14">
        <f t="shared" si="1"/>
        <v>73</v>
      </c>
      <c r="I31" s="10" t="s">
        <v>53</v>
      </c>
      <c r="J31" s="26"/>
      <c r="K31" s="27"/>
      <c r="L31" s="27"/>
      <c r="M31" s="25"/>
      <c r="N31" s="28"/>
    </row>
    <row r="32" spans="1:14" ht="17.25">
      <c r="A32" s="7">
        <v>29</v>
      </c>
      <c r="B32" s="10" t="s">
        <v>49</v>
      </c>
      <c r="C32" s="11"/>
      <c r="D32" s="12">
        <v>1</v>
      </c>
      <c r="E32" s="12" t="s">
        <v>12</v>
      </c>
      <c r="F32" s="13">
        <v>19800</v>
      </c>
      <c r="G32" s="14">
        <f t="shared" si="0"/>
        <v>792</v>
      </c>
      <c r="H32" s="14">
        <f t="shared" si="1"/>
        <v>198</v>
      </c>
      <c r="I32" s="10" t="s">
        <v>54</v>
      </c>
      <c r="J32" s="26"/>
      <c r="K32" s="27"/>
      <c r="L32" s="27"/>
      <c r="M32" s="25"/>
      <c r="N32" s="28"/>
    </row>
    <row r="33" spans="1:14" ht="17.25">
      <c r="A33" s="7">
        <v>30</v>
      </c>
      <c r="B33" s="15" t="s">
        <v>55</v>
      </c>
      <c r="C33" s="11"/>
      <c r="D33" s="12">
        <v>1</v>
      </c>
      <c r="E33" s="12" t="s">
        <v>12</v>
      </c>
      <c r="F33" s="16">
        <v>2995</v>
      </c>
      <c r="G33" s="14">
        <f t="shared" si="0"/>
        <v>119.8</v>
      </c>
      <c r="H33" s="14">
        <f t="shared" si="1"/>
        <v>29.95</v>
      </c>
      <c r="I33" s="15" t="s">
        <v>56</v>
      </c>
      <c r="J33" s="29"/>
      <c r="K33" s="27"/>
      <c r="L33" s="27"/>
      <c r="M33" s="25"/>
      <c r="N33" s="30"/>
    </row>
    <row r="34" spans="1:14" ht="17.25">
      <c r="A34" s="7">
        <v>31</v>
      </c>
      <c r="B34" s="15" t="s">
        <v>55</v>
      </c>
      <c r="C34" s="11"/>
      <c r="D34" s="12">
        <v>1</v>
      </c>
      <c r="E34" s="12" t="s">
        <v>12</v>
      </c>
      <c r="F34" s="16">
        <v>2995</v>
      </c>
      <c r="G34" s="14">
        <f t="shared" si="0"/>
        <v>119.8</v>
      </c>
      <c r="H34" s="14">
        <f t="shared" si="1"/>
        <v>29.95</v>
      </c>
      <c r="I34" s="15" t="s">
        <v>57</v>
      </c>
      <c r="J34" s="29"/>
      <c r="K34" s="27"/>
      <c r="L34" s="27"/>
      <c r="M34" s="25"/>
      <c r="N34" s="30"/>
    </row>
    <row r="35" spans="1:14" ht="17.25">
      <c r="A35" s="7">
        <v>32</v>
      </c>
      <c r="B35" s="10" t="s">
        <v>20</v>
      </c>
      <c r="C35" s="11"/>
      <c r="D35" s="12">
        <v>1</v>
      </c>
      <c r="E35" s="12" t="s">
        <v>12</v>
      </c>
      <c r="F35" s="13">
        <v>2977</v>
      </c>
      <c r="G35" s="14">
        <f t="shared" si="0"/>
        <v>119.08</v>
      </c>
      <c r="H35" s="14">
        <f t="shared" si="1"/>
        <v>29.77</v>
      </c>
      <c r="I35" s="10" t="s">
        <v>58</v>
      </c>
      <c r="J35" s="26"/>
      <c r="K35" s="27"/>
      <c r="L35" s="27"/>
      <c r="M35" s="25"/>
      <c r="N35" s="28"/>
    </row>
    <row r="36" spans="1:14" ht="17.25">
      <c r="A36" s="7">
        <v>33</v>
      </c>
      <c r="B36" s="10" t="s">
        <v>29</v>
      </c>
      <c r="C36" s="11"/>
      <c r="D36" s="12">
        <v>1</v>
      </c>
      <c r="E36" s="12" t="s">
        <v>12</v>
      </c>
      <c r="F36" s="13">
        <v>1400</v>
      </c>
      <c r="G36" s="14">
        <f t="shared" si="0"/>
        <v>56</v>
      </c>
      <c r="H36" s="14">
        <f t="shared" si="1"/>
        <v>14</v>
      </c>
      <c r="I36" s="10" t="s">
        <v>59</v>
      </c>
      <c r="J36" s="26"/>
      <c r="K36" s="27"/>
      <c r="L36" s="27"/>
      <c r="M36" s="25"/>
      <c r="N36" s="28"/>
    </row>
    <row r="37" spans="1:14" ht="17.25">
      <c r="A37" s="7">
        <v>34</v>
      </c>
      <c r="B37" s="10" t="s">
        <v>22</v>
      </c>
      <c r="C37" s="11"/>
      <c r="D37" s="12">
        <v>1</v>
      </c>
      <c r="E37" s="12" t="s">
        <v>12</v>
      </c>
      <c r="F37" s="13">
        <v>1520</v>
      </c>
      <c r="G37" s="14">
        <f t="shared" si="0"/>
        <v>60.800000000000004</v>
      </c>
      <c r="H37" s="14">
        <f aca="true" t="shared" si="2" ref="H37:H54">F37*0.01</f>
        <v>15.200000000000001</v>
      </c>
      <c r="I37" s="10" t="s">
        <v>60</v>
      </c>
      <c r="J37" s="26"/>
      <c r="K37" s="27"/>
      <c r="L37" s="27"/>
      <c r="M37" s="25"/>
      <c r="N37" s="28"/>
    </row>
    <row r="38" spans="1:14" ht="17.25">
      <c r="A38" s="7">
        <v>35</v>
      </c>
      <c r="B38" s="10" t="s">
        <v>52</v>
      </c>
      <c r="C38" s="11"/>
      <c r="D38" s="12">
        <v>1</v>
      </c>
      <c r="E38" s="12" t="s">
        <v>12</v>
      </c>
      <c r="F38" s="13">
        <v>1520</v>
      </c>
      <c r="G38" s="14">
        <f t="shared" si="0"/>
        <v>60.800000000000004</v>
      </c>
      <c r="H38" s="14">
        <f t="shared" si="2"/>
        <v>15.200000000000001</v>
      </c>
      <c r="I38" s="10" t="s">
        <v>61</v>
      </c>
      <c r="J38" s="26"/>
      <c r="K38" s="27"/>
      <c r="L38" s="27"/>
      <c r="M38" s="25"/>
      <c r="N38" s="28"/>
    </row>
    <row r="39" spans="1:14" ht="17.25">
      <c r="A39" s="7">
        <v>36</v>
      </c>
      <c r="B39" s="17" t="s">
        <v>62</v>
      </c>
      <c r="C39" s="11"/>
      <c r="D39" s="12">
        <v>1</v>
      </c>
      <c r="E39" s="12" t="s">
        <v>12</v>
      </c>
      <c r="F39" s="18">
        <v>1950</v>
      </c>
      <c r="G39" s="14">
        <f t="shared" si="0"/>
        <v>78</v>
      </c>
      <c r="H39" s="14">
        <f t="shared" si="2"/>
        <v>19.5</v>
      </c>
      <c r="I39" s="31" t="s">
        <v>63</v>
      </c>
      <c r="J39" s="32"/>
      <c r="K39" s="27"/>
      <c r="L39" s="27"/>
      <c r="M39" s="25"/>
      <c r="N39" s="33"/>
    </row>
    <row r="40" spans="1:14" ht="17.25">
      <c r="A40" s="7">
        <v>37</v>
      </c>
      <c r="B40" s="10" t="s">
        <v>64</v>
      </c>
      <c r="C40" s="11"/>
      <c r="D40" s="12">
        <v>1</v>
      </c>
      <c r="E40" s="12" t="s">
        <v>12</v>
      </c>
      <c r="F40" s="13">
        <v>50000</v>
      </c>
      <c r="G40" s="14">
        <f t="shared" si="0"/>
        <v>2000</v>
      </c>
      <c r="H40" s="14">
        <f t="shared" si="2"/>
        <v>500</v>
      </c>
      <c r="I40" s="10" t="s">
        <v>65</v>
      </c>
      <c r="J40" s="26"/>
      <c r="K40" s="27"/>
      <c r="L40" s="27"/>
      <c r="M40" s="25"/>
      <c r="N40" s="28"/>
    </row>
    <row r="41" spans="1:14" ht="17.25">
      <c r="A41" s="7">
        <v>38</v>
      </c>
      <c r="B41" s="10" t="s">
        <v>62</v>
      </c>
      <c r="C41" s="11"/>
      <c r="D41" s="12">
        <v>1</v>
      </c>
      <c r="E41" s="12" t="s">
        <v>12</v>
      </c>
      <c r="F41" s="13">
        <v>4410</v>
      </c>
      <c r="G41" s="14">
        <f t="shared" si="0"/>
        <v>176.4</v>
      </c>
      <c r="H41" s="14">
        <f t="shared" si="2"/>
        <v>44.1</v>
      </c>
      <c r="I41" s="10" t="s">
        <v>66</v>
      </c>
      <c r="J41" s="26"/>
      <c r="K41" s="27"/>
      <c r="L41" s="27"/>
      <c r="M41" s="25"/>
      <c r="N41" s="28"/>
    </row>
    <row r="42" spans="1:14" ht="17.25">
      <c r="A42" s="7">
        <v>39</v>
      </c>
      <c r="B42" s="10" t="s">
        <v>67</v>
      </c>
      <c r="C42" s="11"/>
      <c r="D42" s="12">
        <v>1</v>
      </c>
      <c r="E42" s="12" t="s">
        <v>12</v>
      </c>
      <c r="F42" s="13">
        <v>3850</v>
      </c>
      <c r="G42" s="14">
        <f t="shared" si="0"/>
        <v>154</v>
      </c>
      <c r="H42" s="14">
        <f t="shared" si="2"/>
        <v>38.5</v>
      </c>
      <c r="I42" s="10" t="s">
        <v>68</v>
      </c>
      <c r="J42" s="26"/>
      <c r="K42" s="27"/>
      <c r="L42" s="27"/>
      <c r="M42" s="25"/>
      <c r="N42" s="28"/>
    </row>
    <row r="43" spans="1:14" ht="17.25">
      <c r="A43" s="7">
        <v>40</v>
      </c>
      <c r="B43" s="15" t="s">
        <v>69</v>
      </c>
      <c r="C43" s="11"/>
      <c r="D43" s="12">
        <v>1</v>
      </c>
      <c r="E43" s="12" t="s">
        <v>12</v>
      </c>
      <c r="F43" s="16">
        <v>3590</v>
      </c>
      <c r="G43" s="14">
        <f t="shared" si="0"/>
        <v>143.6</v>
      </c>
      <c r="H43" s="14">
        <f t="shared" si="2"/>
        <v>35.9</v>
      </c>
      <c r="I43" s="15" t="s">
        <v>70</v>
      </c>
      <c r="J43" s="29"/>
      <c r="K43" s="27"/>
      <c r="L43" s="27"/>
      <c r="M43" s="25"/>
      <c r="N43" s="30"/>
    </row>
    <row r="44" spans="1:14" ht="17.25">
      <c r="A44" s="7">
        <v>41</v>
      </c>
      <c r="B44" s="10" t="s">
        <v>71</v>
      </c>
      <c r="C44" s="11"/>
      <c r="D44" s="12">
        <v>1</v>
      </c>
      <c r="E44" s="12" t="s">
        <v>12</v>
      </c>
      <c r="F44" s="13">
        <v>4968</v>
      </c>
      <c r="G44" s="14">
        <f t="shared" si="0"/>
        <v>198.72</v>
      </c>
      <c r="H44" s="14">
        <f t="shared" si="2"/>
        <v>49.68</v>
      </c>
      <c r="I44" s="10" t="s">
        <v>72</v>
      </c>
      <c r="J44" s="26"/>
      <c r="K44" s="27"/>
      <c r="L44" s="27"/>
      <c r="M44" s="25"/>
      <c r="N44" s="28"/>
    </row>
    <row r="45" spans="1:14" ht="17.25">
      <c r="A45" s="7">
        <v>42</v>
      </c>
      <c r="B45" s="10" t="s">
        <v>73</v>
      </c>
      <c r="C45" s="11"/>
      <c r="D45" s="12">
        <v>1</v>
      </c>
      <c r="E45" s="12" t="s">
        <v>12</v>
      </c>
      <c r="F45" s="13">
        <v>14595</v>
      </c>
      <c r="G45" s="14">
        <f t="shared" si="0"/>
        <v>583.8000000000001</v>
      </c>
      <c r="H45" s="14">
        <f t="shared" si="2"/>
        <v>145.95000000000002</v>
      </c>
      <c r="I45" s="10" t="s">
        <v>74</v>
      </c>
      <c r="J45" s="26"/>
      <c r="K45" s="27"/>
      <c r="L45" s="27"/>
      <c r="M45" s="25"/>
      <c r="N45" s="28"/>
    </row>
    <row r="46" spans="1:14" ht="17.25">
      <c r="A46" s="7">
        <v>43</v>
      </c>
      <c r="B46" s="17" t="s">
        <v>71</v>
      </c>
      <c r="C46" s="11"/>
      <c r="D46" s="12">
        <v>1</v>
      </c>
      <c r="E46" s="12" t="s">
        <v>12</v>
      </c>
      <c r="F46" s="18">
        <v>4935</v>
      </c>
      <c r="G46" s="14">
        <f t="shared" si="0"/>
        <v>197.4</v>
      </c>
      <c r="H46" s="14">
        <f t="shared" si="2"/>
        <v>49.35</v>
      </c>
      <c r="I46" s="31" t="s">
        <v>75</v>
      </c>
      <c r="J46" s="32"/>
      <c r="K46" s="27"/>
      <c r="L46" s="27"/>
      <c r="M46" s="25"/>
      <c r="N46" s="33"/>
    </row>
    <row r="47" spans="1:14" ht="17.25">
      <c r="A47" s="7">
        <v>44</v>
      </c>
      <c r="B47" s="15" t="s">
        <v>18</v>
      </c>
      <c r="C47" s="11"/>
      <c r="D47" s="12">
        <v>1</v>
      </c>
      <c r="E47" s="12" t="s">
        <v>12</v>
      </c>
      <c r="F47" s="16">
        <v>4200</v>
      </c>
      <c r="G47" s="14">
        <f t="shared" si="0"/>
        <v>168</v>
      </c>
      <c r="H47" s="14">
        <f t="shared" si="2"/>
        <v>42</v>
      </c>
      <c r="I47" s="15" t="s">
        <v>76</v>
      </c>
      <c r="J47" s="29"/>
      <c r="K47" s="27"/>
      <c r="L47" s="27"/>
      <c r="M47" s="25"/>
      <c r="N47" s="30"/>
    </row>
    <row r="48" spans="1:14" ht="17.25">
      <c r="A48" s="7">
        <v>45</v>
      </c>
      <c r="B48" s="15" t="s">
        <v>77</v>
      </c>
      <c r="C48" s="11"/>
      <c r="D48" s="12">
        <v>1</v>
      </c>
      <c r="E48" s="12" t="s">
        <v>12</v>
      </c>
      <c r="F48" s="16">
        <v>3200</v>
      </c>
      <c r="G48" s="14">
        <f t="shared" si="0"/>
        <v>128</v>
      </c>
      <c r="H48" s="14">
        <f t="shared" si="2"/>
        <v>32</v>
      </c>
      <c r="I48" s="15" t="s">
        <v>78</v>
      </c>
      <c r="J48" s="29"/>
      <c r="K48" s="27"/>
      <c r="L48" s="27"/>
      <c r="M48" s="25"/>
      <c r="N48" s="30"/>
    </row>
    <row r="49" spans="1:14" ht="17.25">
      <c r="A49" s="7">
        <v>46</v>
      </c>
      <c r="B49" s="10" t="s">
        <v>71</v>
      </c>
      <c r="C49" s="11"/>
      <c r="D49" s="12">
        <v>1</v>
      </c>
      <c r="E49" s="12" t="s">
        <v>12</v>
      </c>
      <c r="F49" s="13">
        <v>4400</v>
      </c>
      <c r="G49" s="14">
        <f t="shared" si="0"/>
        <v>176</v>
      </c>
      <c r="H49" s="14">
        <f t="shared" si="2"/>
        <v>44</v>
      </c>
      <c r="I49" s="10" t="s">
        <v>79</v>
      </c>
      <c r="J49" s="26"/>
      <c r="K49" s="27"/>
      <c r="L49" s="27"/>
      <c r="M49" s="25"/>
      <c r="N49" s="28"/>
    </row>
    <row r="50" spans="1:14" ht="17.25">
      <c r="A50" s="7">
        <v>47</v>
      </c>
      <c r="B50" s="17" t="s">
        <v>80</v>
      </c>
      <c r="C50" s="11"/>
      <c r="D50" s="12">
        <v>1</v>
      </c>
      <c r="E50" s="12" t="s">
        <v>12</v>
      </c>
      <c r="F50" s="18">
        <v>23000</v>
      </c>
      <c r="G50" s="14">
        <f t="shared" si="0"/>
        <v>920</v>
      </c>
      <c r="H50" s="14">
        <f t="shared" si="2"/>
        <v>230</v>
      </c>
      <c r="I50" s="31" t="s">
        <v>81</v>
      </c>
      <c r="J50" s="32"/>
      <c r="K50" s="27"/>
      <c r="L50" s="27"/>
      <c r="M50" s="25"/>
      <c r="N50" s="33"/>
    </row>
    <row r="51" spans="1:14" ht="17.25">
      <c r="A51" s="7">
        <v>48</v>
      </c>
      <c r="B51" s="15" t="s">
        <v>82</v>
      </c>
      <c r="C51" s="11"/>
      <c r="D51" s="12">
        <v>1</v>
      </c>
      <c r="E51" s="12" t="s">
        <v>12</v>
      </c>
      <c r="F51" s="16">
        <v>3140</v>
      </c>
      <c r="G51" s="14">
        <f t="shared" si="0"/>
        <v>125.60000000000001</v>
      </c>
      <c r="H51" s="14">
        <f t="shared" si="2"/>
        <v>31.400000000000002</v>
      </c>
      <c r="I51" s="15" t="s">
        <v>83</v>
      </c>
      <c r="J51" s="29"/>
      <c r="K51" s="27"/>
      <c r="L51" s="27"/>
      <c r="M51" s="25"/>
      <c r="N51" s="30"/>
    </row>
    <row r="52" spans="1:14" ht="17.25">
      <c r="A52" s="7">
        <v>49</v>
      </c>
      <c r="B52" s="15" t="s">
        <v>84</v>
      </c>
      <c r="C52" s="11"/>
      <c r="D52" s="12">
        <v>1</v>
      </c>
      <c r="E52" s="12" t="s">
        <v>12</v>
      </c>
      <c r="F52" s="16">
        <v>2032</v>
      </c>
      <c r="G52" s="14">
        <f t="shared" si="0"/>
        <v>81.28</v>
      </c>
      <c r="H52" s="14">
        <f t="shared" si="2"/>
        <v>20.32</v>
      </c>
      <c r="I52" s="15" t="s">
        <v>85</v>
      </c>
      <c r="J52" s="29"/>
      <c r="K52" s="27"/>
      <c r="L52" s="27"/>
      <c r="M52" s="25"/>
      <c r="N52" s="30"/>
    </row>
    <row r="53" spans="5:14" ht="15">
      <c r="E53" s="19" t="s">
        <v>86</v>
      </c>
      <c r="F53" s="20">
        <f>SUM(F4:F52)</f>
        <v>561257</v>
      </c>
      <c r="G53" s="20">
        <f t="shared" si="0"/>
        <v>22450.28</v>
      </c>
      <c r="H53" s="14">
        <f t="shared" si="2"/>
        <v>5612.57</v>
      </c>
      <c r="J53" s="25"/>
      <c r="K53" s="25"/>
      <c r="L53" s="25"/>
      <c r="M53" s="25"/>
      <c r="N53" s="25"/>
    </row>
    <row r="54" spans="5:8" ht="17.25">
      <c r="E54" s="21" t="s">
        <v>87</v>
      </c>
      <c r="G54" s="22" t="s">
        <v>88</v>
      </c>
      <c r="H54" s="14">
        <v>5612</v>
      </c>
    </row>
  </sheetData>
  <sheetProtection/>
  <autoFilter ref="A3:N54"/>
  <mergeCells count="2">
    <mergeCell ref="A1:I1"/>
    <mergeCell ref="A2:I2"/>
  </mergeCells>
  <printOptions/>
  <pageMargins left="0.75" right="0.75" top="0.94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朱慧</cp:lastModifiedBy>
  <dcterms:created xsi:type="dcterms:W3CDTF">2018-01-22T05:43:09Z</dcterms:created>
  <dcterms:modified xsi:type="dcterms:W3CDTF">2020-01-13T07:17:57Z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