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孙海燕\废料及二级品\废料\长期库存 二级品\2024\3月\第三次挂标\"/>
    </mc:Choice>
  </mc:AlternateContent>
  <xr:revisionPtr revIDLastSave="0" documentId="13_ncr:1_{2EBA4484-CC72-4994-80DF-46DE6AD1DF04}" xr6:coauthVersionLast="47" xr6:coauthVersionMax="47" xr10:uidLastSave="{00000000-0000-0000-0000-000000000000}"/>
  <bookViews>
    <workbookView xWindow="-110" yWindow="-110" windowWidth="25820" windowHeight="15500" activeTab="1" xr2:uid="{BD532C7C-B0CC-43D0-8F5A-306F82672037}"/>
  </bookViews>
  <sheets>
    <sheet name="Sheet1" sheetId="2" r:id="rId1"/>
    <sheet name="明细" sheetId="1" r:id="rId2"/>
  </sheets>
  <definedNames>
    <definedName name="_xlnm._FilterDatabase" localSheetId="1" hidden="1">明细!$B$1:$L$24</definedName>
  </definedNames>
  <calcPr calcId="191029"/>
  <pivotCaches>
    <pivotCache cacheId="2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2" l="1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32" i="2"/>
  <c r="I24" i="1" l="1"/>
  <c r="H24" i="1"/>
</calcChain>
</file>

<file path=xl/sharedStrings.xml><?xml version="1.0" encoding="utf-8"?>
<sst xmlns="http://schemas.openxmlformats.org/spreadsheetml/2006/main" count="258" uniqueCount="95">
  <si>
    <t>库存编号</t>
  </si>
  <si>
    <t>品名代码</t>
  </si>
  <si>
    <t>规格简称</t>
  </si>
  <si>
    <t>厚度</t>
  </si>
  <si>
    <t>宽度(mm)</t>
  </si>
  <si>
    <t>长度(mm)</t>
  </si>
  <si>
    <t>数量</t>
  </si>
  <si>
    <t>重量</t>
    <phoneticPr fontId="4" type="noConversion"/>
  </si>
  <si>
    <t>保存位置</t>
  </si>
  <si>
    <t>仓库编号</t>
  </si>
  <si>
    <t>21B114285</t>
  </si>
  <si>
    <t xml:space="preserve">EG </t>
    <phoneticPr fontId="4" type="noConversion"/>
  </si>
  <si>
    <t>PZY210B-E</t>
  </si>
  <si>
    <t>C</t>
  </si>
  <si>
    <t>D02-15-00</t>
  </si>
  <si>
    <t>WH04.西区 4工厂仓库</t>
  </si>
  <si>
    <t>21B115959</t>
  </si>
  <si>
    <t>EG</t>
    <phoneticPr fontId="4" type="noConversion"/>
  </si>
  <si>
    <t>21B112449</t>
  </si>
  <si>
    <t>CQUT015B-11</t>
  </si>
  <si>
    <t>GI</t>
    <phoneticPr fontId="4" type="noConversion"/>
  </si>
  <si>
    <t>CR180BH-GI40/40-E-O</t>
  </si>
  <si>
    <t>C01-06-00</t>
  </si>
  <si>
    <t>WH03.西区 3工厂仓库</t>
  </si>
  <si>
    <t>CSB7593A</t>
  </si>
  <si>
    <t>CSB7593B</t>
  </si>
  <si>
    <t>CSB7593C</t>
  </si>
  <si>
    <t>CSE5868C</t>
  </si>
  <si>
    <t>CPE7262B</t>
  </si>
  <si>
    <t>CPE7262C</t>
  </si>
  <si>
    <t>CPEA234B</t>
  </si>
  <si>
    <t>21B108902</t>
  </si>
  <si>
    <t>CPMA419AA</t>
  </si>
  <si>
    <t>CPM9881A</t>
  </si>
  <si>
    <t>CPP7944C</t>
  </si>
  <si>
    <t>CPH3510A-1</t>
  </si>
  <si>
    <t>CPH3511A-1</t>
  </si>
  <si>
    <t>CPJ6366C-1</t>
  </si>
  <si>
    <t>CQQ0428A-1</t>
  </si>
  <si>
    <t>CPEA821A-1</t>
  </si>
  <si>
    <t>CPEA821B-2</t>
  </si>
  <si>
    <t>CSC6455A-1</t>
  </si>
  <si>
    <t>EN-DC03</t>
  </si>
  <si>
    <t>EN-DX53D</t>
  </si>
  <si>
    <t>PGY180B-E</t>
  </si>
  <si>
    <t>EN-DC06</t>
  </si>
  <si>
    <t>PGY180E-E</t>
  </si>
  <si>
    <t>EN-DX54D</t>
  </si>
  <si>
    <t>D02-11-00</t>
  </si>
  <si>
    <t>D01-11-00</t>
  </si>
  <si>
    <t>D01-13-00</t>
  </si>
  <si>
    <t>C02-07-00</t>
  </si>
  <si>
    <t>C01-16-00</t>
  </si>
  <si>
    <t>D02-10-00</t>
  </si>
  <si>
    <t>D02-14-00</t>
  </si>
  <si>
    <t>C01-18-00</t>
  </si>
  <si>
    <t>C03-07-00</t>
  </si>
  <si>
    <t>C03-02-00</t>
  </si>
  <si>
    <t>C03-12-00</t>
  </si>
  <si>
    <t>C13-03-00</t>
  </si>
  <si>
    <t>D01-20-00</t>
  </si>
  <si>
    <t>包装方式</t>
    <phoneticPr fontId="4" type="noConversion"/>
  </si>
  <si>
    <t>CR</t>
    <phoneticPr fontId="2" type="noConversion"/>
  </si>
  <si>
    <t>CR PosMAC1.5</t>
    <phoneticPr fontId="2" type="noConversion"/>
  </si>
  <si>
    <t>GI</t>
    <phoneticPr fontId="2" type="noConversion"/>
  </si>
  <si>
    <t xml:space="preserve">GI </t>
    <phoneticPr fontId="2" type="noConversion"/>
  </si>
  <si>
    <t>合计</t>
    <phoneticPr fontId="2" type="noConversion"/>
  </si>
  <si>
    <t>塑料包装</t>
    <phoneticPr fontId="2" type="noConversion"/>
  </si>
  <si>
    <t>纸包装</t>
    <phoneticPr fontId="2" type="noConversion"/>
  </si>
  <si>
    <t>原卷包装</t>
  </si>
  <si>
    <t>纸包装</t>
  </si>
  <si>
    <t>裸包装</t>
  </si>
  <si>
    <t>塑料布</t>
  </si>
  <si>
    <t>金属包装</t>
  </si>
  <si>
    <t xml:space="preserve">EG </t>
  </si>
  <si>
    <t>EG</t>
  </si>
  <si>
    <t>CR</t>
  </si>
  <si>
    <t>CR PosMAC1.5</t>
  </si>
  <si>
    <t>GI</t>
  </si>
  <si>
    <t xml:space="preserve">GI </t>
  </si>
  <si>
    <t>总计</t>
  </si>
  <si>
    <t>汇总</t>
  </si>
  <si>
    <t>值</t>
  </si>
  <si>
    <t>求和项:重量</t>
  </si>
  <si>
    <t>EN-DC06</t>
    <phoneticPr fontId="2" type="noConversion"/>
  </si>
  <si>
    <t>PZY210B-E</t>
    <phoneticPr fontId="2" type="noConversion"/>
  </si>
  <si>
    <t>EN-DC03</t>
    <phoneticPr fontId="2" type="noConversion"/>
  </si>
  <si>
    <t>EN-DX53D</t>
    <phoneticPr fontId="2" type="noConversion"/>
  </si>
  <si>
    <t>CR180BH-GI40/40-E-O</t>
    <phoneticPr fontId="2" type="noConversion"/>
  </si>
  <si>
    <t>EN-DX54D</t>
    <phoneticPr fontId="2" type="noConversion"/>
  </si>
  <si>
    <t>PGY180B-E</t>
    <phoneticPr fontId="2" type="noConversion"/>
  </si>
  <si>
    <t>PGY180E-E</t>
    <phoneticPr fontId="2" type="noConversion"/>
  </si>
  <si>
    <t>求和项:数量</t>
  </si>
  <si>
    <t>原卷包装</t>
    <phoneticPr fontId="2" type="noConversion"/>
  </si>
  <si>
    <t>金属包装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</si>
</sst>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>
    <font>
      <sz val="11"/>
      <color theme="1"/>
      <name val="맑은 고딕"/>
      <family val="2"/>
      <charset val="134"/>
      <scheme val="minor"/>
    </font>
    <font>
      <sz val="9"/>
      <name val="Calibri"/>
      <family val="2"/>
    </font>
    <font>
      <sz val="9"/>
      <name val="맑은 고딕"/>
      <family val="2"/>
      <charset val="134"/>
      <scheme val="minor"/>
    </font>
    <font>
      <sz val="9"/>
      <name val="微软雅黑"/>
      <family val="2"/>
      <charset val="134"/>
    </font>
    <font>
      <sz val="9"/>
      <name val="맑은 고딕"/>
      <family val="3"/>
      <charset val="134"/>
      <scheme val="minor"/>
    </font>
    <font>
      <sz val="11"/>
      <color theme="1"/>
      <name val="맑은 고딕"/>
      <family val="3"/>
      <charset val="134"/>
      <scheme val="minor"/>
    </font>
    <font>
      <sz val="9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1" xfId="0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73.460528935182" createdVersion="7" refreshedVersion="7" minRefreshableVersion="3" recordCount="24" xr:uid="{0548CD65-38EB-49A7-B0E0-86618F08D20A}">
  <cacheSource type="worksheet">
    <worksheetSource ref="B1:L23" sheet="明细"/>
  </cacheSource>
  <cacheFields count="11">
    <cacheField name="库存编号" numFmtId="0">
      <sharedItems/>
    </cacheField>
    <cacheField name="品名代码" numFmtId="0">
      <sharedItems count="6">
        <s v="EG "/>
        <s v="EG"/>
        <s v="GI"/>
        <s v="CR"/>
        <s v="CR PosMAC1.5"/>
        <s v="GI "/>
      </sharedItems>
    </cacheField>
    <cacheField name="规格简称" numFmtId="0">
      <sharedItems count="8">
        <s v="PZY210B-E"/>
        <s v="CR180BH-GI40/40-E-O"/>
        <s v="EN-DC03"/>
        <s v="EN-DX53D"/>
        <s v="PGY180B-E"/>
        <s v="EN-DC06"/>
        <s v="PGY180E-E"/>
        <s v="EN-DX54D"/>
      </sharedItems>
    </cacheField>
    <cacheField name="厚度" numFmtId="0">
      <sharedItems containsSemiMixedTypes="0" containsString="0" containsNumber="1" minValue="0.6" maxValue="1.2" count="5">
        <n v="0.7"/>
        <n v="0.65"/>
        <n v="1.2"/>
        <n v="0.8"/>
        <n v="0.6"/>
      </sharedItems>
    </cacheField>
    <cacheField name="宽度(mm)" numFmtId="0">
      <sharedItems containsSemiMixedTypes="0" containsString="0" containsNumber="1" containsInteger="1" minValue="1179" maxValue="1750" count="15">
        <n v="1402"/>
        <n v="1490"/>
        <n v="1450"/>
        <n v="1409"/>
        <n v="1271"/>
        <n v="1179"/>
        <n v="1205"/>
        <n v="1305"/>
        <n v="1440"/>
        <n v="1295"/>
        <n v="1750"/>
        <n v="1250"/>
        <n v="1413"/>
        <n v="1310"/>
        <n v="1341"/>
      </sharedItems>
    </cacheField>
    <cacheField name="长度(mm)" numFmtId="0">
      <sharedItems count="1">
        <s v="C"/>
      </sharedItems>
    </cacheField>
    <cacheField name="数量" numFmtId="0">
      <sharedItems containsSemiMixedTypes="0" containsString="0" containsNumber="1" containsInteger="1" minValue="1" maxValue="1"/>
    </cacheField>
    <cacheField name="重量" numFmtId="177">
      <sharedItems containsSemiMixedTypes="0" containsString="0" containsNumber="1" containsInteger="1" minValue="9265" maxValue="16065"/>
    </cacheField>
    <cacheField name="保存位置" numFmtId="0">
      <sharedItems containsBlank="1"/>
    </cacheField>
    <cacheField name="仓库编号" numFmtId="0">
      <sharedItems/>
    </cacheField>
    <cacheField name="包装方式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s v="21B114285"/>
    <x v="0"/>
    <x v="0"/>
    <x v="0"/>
    <x v="0"/>
    <x v="0"/>
    <n v="1"/>
    <n v="10303"/>
    <s v="D02-15-00"/>
    <s v="WH04.西区 4工厂仓库"/>
    <s v="纸包装"/>
  </r>
  <r>
    <s v="21B115959"/>
    <x v="1"/>
    <x v="0"/>
    <x v="0"/>
    <x v="1"/>
    <x v="0"/>
    <n v="1"/>
    <n v="9570"/>
    <s v="D02-15-00"/>
    <s v="WH04.西区 4工厂仓库"/>
    <s v="纸包装"/>
  </r>
  <r>
    <s v="21B112449"/>
    <x v="1"/>
    <x v="0"/>
    <x v="0"/>
    <x v="2"/>
    <x v="0"/>
    <n v="1"/>
    <n v="13780"/>
    <s v="D02-15-00"/>
    <s v="WH04.西区 4工厂仓库"/>
    <s v="纸包装"/>
  </r>
  <r>
    <s v="CQUT015B-11"/>
    <x v="2"/>
    <x v="1"/>
    <x v="1"/>
    <x v="3"/>
    <x v="0"/>
    <n v="1"/>
    <n v="16065"/>
    <s v="C01-06-00"/>
    <s v="WH03.西区 3工厂仓库"/>
    <s v="塑料包装"/>
  </r>
  <r>
    <s v="CSB7593A"/>
    <x v="3"/>
    <x v="2"/>
    <x v="2"/>
    <x v="4"/>
    <x v="0"/>
    <n v="1"/>
    <n v="9940"/>
    <s v="D02-11-00"/>
    <s v="WH04.西区 4工厂仓库"/>
    <s v="原卷包装"/>
  </r>
  <r>
    <s v="CSB7593B"/>
    <x v="3"/>
    <x v="2"/>
    <x v="2"/>
    <x v="4"/>
    <x v="0"/>
    <n v="1"/>
    <n v="9920"/>
    <s v="D01-11-00"/>
    <s v="WH04.西区 4工厂仓库"/>
    <s v="原卷包装"/>
  </r>
  <r>
    <s v="CSB7593C"/>
    <x v="3"/>
    <x v="2"/>
    <x v="2"/>
    <x v="4"/>
    <x v="0"/>
    <n v="1"/>
    <n v="10070"/>
    <s v="D01-11-00"/>
    <s v="WH04.西区 4工厂仓库"/>
    <s v="原卷包装"/>
  </r>
  <r>
    <s v="CSE5868C"/>
    <x v="3"/>
    <x v="2"/>
    <x v="2"/>
    <x v="5"/>
    <x v="0"/>
    <n v="1"/>
    <n v="9580"/>
    <s v="D01-13-00"/>
    <s v="WH04.西区 4工厂仓库"/>
    <s v="原卷包装"/>
  </r>
  <r>
    <s v="CPE7262B"/>
    <x v="4"/>
    <x v="3"/>
    <x v="3"/>
    <x v="6"/>
    <x v="0"/>
    <n v="1"/>
    <n v="9600"/>
    <s v="C02-07-00"/>
    <s v="WH03.西区 3工厂仓库"/>
    <s v="原卷包装"/>
  </r>
  <r>
    <s v="CPE7262C"/>
    <x v="4"/>
    <x v="3"/>
    <x v="3"/>
    <x v="6"/>
    <x v="0"/>
    <n v="1"/>
    <n v="10030"/>
    <s v="C01-16-00"/>
    <s v="WH03.西区 3工厂仓库"/>
    <s v="原卷包装"/>
  </r>
  <r>
    <s v="CPEA234B"/>
    <x v="4"/>
    <x v="3"/>
    <x v="3"/>
    <x v="6"/>
    <x v="0"/>
    <n v="1"/>
    <n v="12390"/>
    <s v="C01-16-00"/>
    <s v="WH03.西区 3工厂仓库"/>
    <s v="原卷包装"/>
  </r>
  <r>
    <s v="21B108902"/>
    <x v="2"/>
    <x v="4"/>
    <x v="0"/>
    <x v="7"/>
    <x v="0"/>
    <n v="1"/>
    <n v="9850"/>
    <s v="D02-10-00"/>
    <s v="WH04.西区 4工厂仓库"/>
    <s v="纸包装"/>
  </r>
  <r>
    <s v="CSK4514B-1"/>
    <x v="3"/>
    <x v="5"/>
    <x v="3"/>
    <x v="8"/>
    <x v="0"/>
    <n v="1"/>
    <n v="10620"/>
    <m/>
    <s v="CTPXS.徐水长城仓库"/>
    <s v="纸包装"/>
  </r>
  <r>
    <s v="CPMA419AA"/>
    <x v="2"/>
    <x v="4"/>
    <x v="0"/>
    <x v="7"/>
    <x v="0"/>
    <n v="1"/>
    <n v="10380"/>
    <s v="C01-18-00"/>
    <s v="WH03.西区 3工厂仓库"/>
    <s v="原卷包装"/>
  </r>
  <r>
    <s v="CPM9881A"/>
    <x v="2"/>
    <x v="4"/>
    <x v="0"/>
    <x v="9"/>
    <x v="0"/>
    <n v="1"/>
    <n v="10440"/>
    <s v="C03-07-00"/>
    <s v="WH03.西区 3工厂仓库"/>
    <s v="原卷包装"/>
  </r>
  <r>
    <s v="CPP7944C"/>
    <x v="2"/>
    <x v="6"/>
    <x v="0"/>
    <x v="10"/>
    <x v="0"/>
    <n v="1"/>
    <n v="9840"/>
    <s v="C03-02-00"/>
    <s v="WH03.西区 3工厂仓库"/>
    <s v="原卷包装"/>
  </r>
  <r>
    <s v="CPH3510A-1"/>
    <x v="4"/>
    <x v="3"/>
    <x v="3"/>
    <x v="6"/>
    <x v="0"/>
    <n v="1"/>
    <n v="12550"/>
    <s v="C03-12-00"/>
    <s v="WH03.西区 3工厂仓库"/>
    <s v="裸包装"/>
  </r>
  <r>
    <s v="CPH3511A-1"/>
    <x v="4"/>
    <x v="3"/>
    <x v="3"/>
    <x v="6"/>
    <x v="0"/>
    <n v="1"/>
    <n v="12660"/>
    <s v="C03-12-00"/>
    <s v="WH03.西区 3工厂仓库"/>
    <s v="裸包装"/>
  </r>
  <r>
    <s v="CPJ6366C-1"/>
    <x v="4"/>
    <x v="3"/>
    <x v="3"/>
    <x v="6"/>
    <x v="0"/>
    <n v="1"/>
    <n v="10200"/>
    <s v="C13-03-00"/>
    <s v="WH03.西区 3工厂仓库"/>
    <s v="裸包装"/>
  </r>
  <r>
    <s v="CQQ0428A-1"/>
    <x v="5"/>
    <x v="4"/>
    <x v="1"/>
    <x v="11"/>
    <x v="0"/>
    <n v="1"/>
    <n v="11910"/>
    <s v="D01-20-00"/>
    <s v="WH04.西区 4工厂仓库"/>
    <s v="塑料布"/>
  </r>
  <r>
    <s v="CQM2838C-1"/>
    <x v="2"/>
    <x v="7"/>
    <x v="4"/>
    <x v="12"/>
    <x v="0"/>
    <n v="1"/>
    <n v="10080"/>
    <m/>
    <s v="CTPXS.徐水长城仓库"/>
    <s v="纸包装"/>
  </r>
  <r>
    <s v="CPEA821A-1"/>
    <x v="4"/>
    <x v="3"/>
    <x v="3"/>
    <x v="13"/>
    <x v="0"/>
    <n v="1"/>
    <n v="12710"/>
    <s v="D02-14-00"/>
    <s v="WH04.西区 4工厂仓库"/>
    <s v="金属包装"/>
  </r>
  <r>
    <s v="CPEA821B-2"/>
    <x v="4"/>
    <x v="3"/>
    <x v="3"/>
    <x v="13"/>
    <x v="0"/>
    <n v="1"/>
    <n v="12740"/>
    <s v="D02-14-00"/>
    <s v="WH04.西区 4工厂仓库"/>
    <s v="金属包装"/>
  </r>
  <r>
    <s v="CSC6455A-1"/>
    <x v="3"/>
    <x v="2"/>
    <x v="2"/>
    <x v="14"/>
    <x v="0"/>
    <n v="1"/>
    <n v="9265"/>
    <s v="D02-14-00"/>
    <s v="WH04.西区 4工厂仓库"/>
    <s v="纸包装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4E2209-4BD6-4868-A76E-2115C1DD5A1C}" name="数据透视表1" cacheId="29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gridDropZones="1" multipleFieldFilters="0">
  <location ref="A3:G20" firstHeaderRow="1" firstDataRow="2" firstDataCol="5"/>
  <pivotFields count="11">
    <pivotField compact="0" outline="0" showAll="0"/>
    <pivotField axis="axisRow" compact="0" outline="0" showAll="0" defaultSubtotal="0">
      <items count="6">
        <item x="3"/>
        <item x="4"/>
        <item x="1"/>
        <item x="0"/>
        <item x="2"/>
        <item x="5"/>
      </items>
    </pivotField>
    <pivotField axis="axisRow" compact="0" outline="0" showAll="0" defaultSubtotal="0">
      <items count="8">
        <item x="1"/>
        <item x="2"/>
        <item x="5"/>
        <item x="3"/>
        <item x="7"/>
        <item x="4"/>
        <item x="6"/>
        <item x="0"/>
      </items>
    </pivotField>
    <pivotField axis="axisRow" compact="0" outline="0" showAll="0" defaultSubtotal="0">
      <items count="5">
        <item x="4"/>
        <item x="1"/>
        <item x="0"/>
        <item x="3"/>
        <item x="2"/>
      </items>
    </pivotField>
    <pivotField axis="axisRow" compact="0" outline="0" showAll="0" defaultSubtotal="0">
      <items count="15">
        <item x="5"/>
        <item x="6"/>
        <item x="11"/>
        <item x="4"/>
        <item x="9"/>
        <item x="7"/>
        <item x="13"/>
        <item x="14"/>
        <item x="0"/>
        <item x="3"/>
        <item x="12"/>
        <item x="8"/>
        <item x="2"/>
        <item x="1"/>
        <item x="10"/>
      </items>
    </pivotField>
    <pivotField axis="axisRow" compact="0" outline="0" showAll="0">
      <items count="2">
        <item x="0"/>
        <item t="default"/>
      </items>
    </pivotField>
    <pivotField dataField="1" compact="0" outline="0" showAll="0"/>
    <pivotField dataField="1" compact="0" numFmtId="177" outline="0" showAll="0"/>
    <pivotField compact="0" outline="0" showAll="0"/>
    <pivotField compact="0" outline="0" showAll="0"/>
    <pivotField compact="0" outline="0" showAll="0"/>
  </pivotFields>
  <rowFields count="5">
    <field x="1"/>
    <field x="2"/>
    <field x="3"/>
    <field x="4"/>
    <field x="5"/>
  </rowFields>
  <rowItems count="16">
    <i>
      <x/>
      <x v="1"/>
      <x v="4"/>
      <x/>
      <x/>
    </i>
    <i r="3">
      <x v="3"/>
      <x/>
    </i>
    <i r="3">
      <x v="7"/>
      <x/>
    </i>
    <i r="1">
      <x v="2"/>
      <x v="3"/>
      <x v="11"/>
      <x/>
    </i>
    <i>
      <x v="1"/>
      <x v="3"/>
      <x v="3"/>
      <x v="1"/>
      <x/>
    </i>
    <i r="3">
      <x v="6"/>
      <x/>
    </i>
    <i>
      <x v="2"/>
      <x v="7"/>
      <x v="2"/>
      <x v="12"/>
      <x/>
    </i>
    <i r="3">
      <x v="13"/>
      <x/>
    </i>
    <i>
      <x v="3"/>
      <x v="7"/>
      <x v="2"/>
      <x v="8"/>
      <x/>
    </i>
    <i>
      <x v="4"/>
      <x/>
      <x v="1"/>
      <x v="9"/>
      <x/>
    </i>
    <i r="1">
      <x v="4"/>
      <x/>
      <x v="10"/>
      <x/>
    </i>
    <i r="1">
      <x v="5"/>
      <x v="2"/>
      <x v="4"/>
      <x/>
    </i>
    <i r="3">
      <x v="5"/>
      <x/>
    </i>
    <i r="1">
      <x v="6"/>
      <x v="2"/>
      <x v="14"/>
      <x/>
    </i>
    <i>
      <x v="5"/>
      <x v="5"/>
      <x v="1"/>
      <x v="2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数量" fld="6" baseField="0" baseItem="0"/>
    <dataField name="求和项:重量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C826-615B-4957-A35E-9C577FAADFCD}">
  <dimension ref="A3:M46"/>
  <sheetViews>
    <sheetView workbookViewId="0">
      <selection activeCell="F5" sqref="F5:F19"/>
    </sheetView>
  </sheetViews>
  <sheetFormatPr defaultRowHeight="17"/>
  <cols>
    <col min="1" max="1" width="13.83203125" bestFit="1" customWidth="1"/>
    <col min="2" max="2" width="22" bestFit="1" customWidth="1"/>
    <col min="3" max="3" width="7.25" bestFit="1" customWidth="1"/>
    <col min="4" max="5" width="11.75" bestFit="1" customWidth="1"/>
    <col min="6" max="7" width="11.5" bestFit="1" customWidth="1"/>
  </cols>
  <sheetData>
    <row r="3" spans="1:9">
      <c r="F3" s="6" t="s">
        <v>82</v>
      </c>
    </row>
    <row r="4" spans="1:9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t="s">
        <v>92</v>
      </c>
      <c r="G4" t="s">
        <v>83</v>
      </c>
    </row>
    <row r="5" spans="1:9">
      <c r="A5" t="s">
        <v>76</v>
      </c>
      <c r="B5" t="s">
        <v>42</v>
      </c>
      <c r="C5">
        <v>1.2</v>
      </c>
      <c r="D5">
        <v>1179</v>
      </c>
      <c r="E5" t="s">
        <v>13</v>
      </c>
      <c r="F5" s="7">
        <v>1</v>
      </c>
      <c r="G5" s="7">
        <v>9580</v>
      </c>
      <c r="I5">
        <v>9.58</v>
      </c>
    </row>
    <row r="6" spans="1:9">
      <c r="D6">
        <v>1271</v>
      </c>
      <c r="E6" t="s">
        <v>13</v>
      </c>
      <c r="F6" s="7">
        <v>3</v>
      </c>
      <c r="G6" s="7">
        <v>29930</v>
      </c>
      <c r="I6">
        <v>29.93</v>
      </c>
    </row>
    <row r="7" spans="1:9">
      <c r="D7">
        <v>1341</v>
      </c>
      <c r="E7" t="s">
        <v>13</v>
      </c>
      <c r="F7" s="7">
        <v>1</v>
      </c>
      <c r="G7" s="7">
        <v>9265</v>
      </c>
      <c r="I7">
        <v>9.2650000000000006</v>
      </c>
    </row>
    <row r="8" spans="1:9">
      <c r="B8" t="s">
        <v>45</v>
      </c>
      <c r="C8">
        <v>0.8</v>
      </c>
      <c r="D8">
        <v>1440</v>
      </c>
      <c r="E8" t="s">
        <v>13</v>
      </c>
      <c r="F8" s="7">
        <v>1</v>
      </c>
      <c r="G8" s="7">
        <v>10620</v>
      </c>
      <c r="I8">
        <v>10.62</v>
      </c>
    </row>
    <row r="9" spans="1:9">
      <c r="A9" t="s">
        <v>77</v>
      </c>
      <c r="B9" t="s">
        <v>43</v>
      </c>
      <c r="C9">
        <v>0.8</v>
      </c>
      <c r="D9">
        <v>1205</v>
      </c>
      <c r="E9" t="s">
        <v>13</v>
      </c>
      <c r="F9" s="7">
        <v>6</v>
      </c>
      <c r="G9" s="7">
        <v>67430</v>
      </c>
      <c r="I9">
        <v>67.430000000000007</v>
      </c>
    </row>
    <row r="10" spans="1:9">
      <c r="D10">
        <v>1310</v>
      </c>
      <c r="E10" t="s">
        <v>13</v>
      </c>
      <c r="F10" s="7">
        <v>2</v>
      </c>
      <c r="G10" s="7">
        <v>25450</v>
      </c>
      <c r="I10">
        <v>25.45</v>
      </c>
    </row>
    <row r="11" spans="1:9">
      <c r="A11" t="s">
        <v>75</v>
      </c>
      <c r="B11" t="s">
        <v>12</v>
      </c>
      <c r="C11">
        <v>0.7</v>
      </c>
      <c r="D11">
        <v>1450</v>
      </c>
      <c r="E11" t="s">
        <v>13</v>
      </c>
      <c r="F11" s="7">
        <v>1</v>
      </c>
      <c r="G11" s="7">
        <v>13780</v>
      </c>
      <c r="I11">
        <v>13.78</v>
      </c>
    </row>
    <row r="12" spans="1:9">
      <c r="D12">
        <v>1490</v>
      </c>
      <c r="E12" t="s">
        <v>13</v>
      </c>
      <c r="F12" s="7">
        <v>1</v>
      </c>
      <c r="G12" s="7">
        <v>9570</v>
      </c>
      <c r="I12">
        <v>9.57</v>
      </c>
    </row>
    <row r="13" spans="1:9">
      <c r="A13" t="s">
        <v>74</v>
      </c>
      <c r="B13" t="s">
        <v>12</v>
      </c>
      <c r="C13">
        <v>0.7</v>
      </c>
      <c r="D13">
        <v>1402</v>
      </c>
      <c r="E13" t="s">
        <v>13</v>
      </c>
      <c r="F13" s="7">
        <v>1</v>
      </c>
      <c r="G13" s="7">
        <v>10303</v>
      </c>
      <c r="I13">
        <v>10.303000000000001</v>
      </c>
    </row>
    <row r="14" spans="1:9">
      <c r="A14" t="s">
        <v>78</v>
      </c>
      <c r="B14" t="s">
        <v>21</v>
      </c>
      <c r="C14">
        <v>0.65</v>
      </c>
      <c r="D14">
        <v>1409</v>
      </c>
      <c r="E14" t="s">
        <v>13</v>
      </c>
      <c r="F14" s="7">
        <v>1</v>
      </c>
      <c r="G14" s="7">
        <v>16065</v>
      </c>
      <c r="I14">
        <v>16.065000000000001</v>
      </c>
    </row>
    <row r="15" spans="1:9">
      <c r="B15" t="s">
        <v>47</v>
      </c>
      <c r="C15">
        <v>0.6</v>
      </c>
      <c r="D15">
        <v>1413</v>
      </c>
      <c r="E15" t="s">
        <v>13</v>
      </c>
      <c r="F15" s="7">
        <v>1</v>
      </c>
      <c r="G15" s="7">
        <v>10080</v>
      </c>
      <c r="I15">
        <v>10.08</v>
      </c>
    </row>
    <row r="16" spans="1:9">
      <c r="B16" t="s">
        <v>44</v>
      </c>
      <c r="C16">
        <v>0.7</v>
      </c>
      <c r="D16">
        <v>1295</v>
      </c>
      <c r="E16" t="s">
        <v>13</v>
      </c>
      <c r="F16" s="7">
        <v>1</v>
      </c>
      <c r="G16" s="7">
        <v>10440</v>
      </c>
      <c r="I16">
        <v>10.44</v>
      </c>
    </row>
    <row r="17" spans="1:13">
      <c r="D17">
        <v>1305</v>
      </c>
      <c r="E17" t="s">
        <v>13</v>
      </c>
      <c r="F17" s="7">
        <v>2</v>
      </c>
      <c r="G17" s="7">
        <v>20230</v>
      </c>
      <c r="I17">
        <v>20.23</v>
      </c>
    </row>
    <row r="18" spans="1:13">
      <c r="B18" t="s">
        <v>46</v>
      </c>
      <c r="C18">
        <v>0.7</v>
      </c>
      <c r="D18">
        <v>1750</v>
      </c>
      <c r="E18" t="s">
        <v>13</v>
      </c>
      <c r="F18" s="7">
        <v>1</v>
      </c>
      <c r="G18" s="7">
        <v>9840</v>
      </c>
      <c r="I18">
        <v>9.84</v>
      </c>
    </row>
    <row r="19" spans="1:13">
      <c r="A19" t="s">
        <v>79</v>
      </c>
      <c r="B19" t="s">
        <v>44</v>
      </c>
      <c r="C19">
        <v>0.65</v>
      </c>
      <c r="D19">
        <v>1250</v>
      </c>
      <c r="E19" t="s">
        <v>13</v>
      </c>
      <c r="F19" s="7">
        <v>1</v>
      </c>
      <c r="G19" s="7">
        <v>11910</v>
      </c>
      <c r="I19">
        <v>11.91</v>
      </c>
    </row>
    <row r="20" spans="1:13">
      <c r="A20" t="s">
        <v>80</v>
      </c>
      <c r="F20" s="7">
        <v>24</v>
      </c>
      <c r="G20" s="7">
        <v>264493</v>
      </c>
    </row>
    <row r="30" spans="1:13">
      <c r="A30" t="s">
        <v>83</v>
      </c>
    </row>
    <row r="31" spans="1:13">
      <c r="A31" t="s">
        <v>1</v>
      </c>
      <c r="B31" t="s">
        <v>2</v>
      </c>
      <c r="C31" t="s">
        <v>3</v>
      </c>
      <c r="D31" t="s">
        <v>4</v>
      </c>
      <c r="E31" t="s">
        <v>5</v>
      </c>
      <c r="F31" t="s">
        <v>81</v>
      </c>
      <c r="M31">
        <v>1000</v>
      </c>
    </row>
    <row r="32" spans="1:13">
      <c r="A32" t="s">
        <v>62</v>
      </c>
      <c r="B32" t="s">
        <v>86</v>
      </c>
      <c r="C32">
        <v>1.2</v>
      </c>
      <c r="D32">
        <v>1179</v>
      </c>
      <c r="E32" t="s">
        <v>13</v>
      </c>
      <c r="F32">
        <v>9.58</v>
      </c>
      <c r="H32" s="7" t="str">
        <f>C32&amp;"*"&amp;D32</f>
        <v>1.2*1179</v>
      </c>
      <c r="I32" t="str">
        <f>H32&amp;"*"&amp;E32</f>
        <v>1.2*1179*C</v>
      </c>
    </row>
    <row r="33" spans="1:9">
      <c r="A33" t="s">
        <v>62</v>
      </c>
      <c r="B33" t="s">
        <v>86</v>
      </c>
      <c r="C33">
        <v>1.2</v>
      </c>
      <c r="D33">
        <v>1271</v>
      </c>
      <c r="E33" t="s">
        <v>13</v>
      </c>
      <c r="F33">
        <v>29.93</v>
      </c>
      <c r="H33" s="7" t="str">
        <f t="shared" ref="H33:H46" si="0">C33&amp;"*"&amp;D33</f>
        <v>1.2*1271</v>
      </c>
      <c r="I33" t="str">
        <f t="shared" ref="I33:I46" si="1">H33&amp;"*"&amp;E33</f>
        <v>1.2*1271*C</v>
      </c>
    </row>
    <row r="34" spans="1:9">
      <c r="A34" t="s">
        <v>62</v>
      </c>
      <c r="B34" t="s">
        <v>42</v>
      </c>
      <c r="C34">
        <v>1.2</v>
      </c>
      <c r="D34">
        <v>1341</v>
      </c>
      <c r="E34" t="s">
        <v>13</v>
      </c>
      <c r="F34">
        <v>9.2650000000000006</v>
      </c>
      <c r="H34" s="7" t="str">
        <f t="shared" si="0"/>
        <v>1.2*1341</v>
      </c>
      <c r="I34" t="str">
        <f t="shared" si="1"/>
        <v>1.2*1341*C</v>
      </c>
    </row>
    <row r="35" spans="1:9" s="8" customFormat="1">
      <c r="A35" s="8" t="s">
        <v>62</v>
      </c>
      <c r="B35" s="8" t="s">
        <v>84</v>
      </c>
      <c r="C35" s="8">
        <v>0.8</v>
      </c>
      <c r="D35" s="8">
        <v>1440</v>
      </c>
      <c r="E35" s="8" t="s">
        <v>13</v>
      </c>
      <c r="F35">
        <v>10.62</v>
      </c>
      <c r="H35" s="9" t="str">
        <f t="shared" si="0"/>
        <v>0.8*1440</v>
      </c>
      <c r="I35" s="8" t="str">
        <f t="shared" si="1"/>
        <v>0.8*1440*C</v>
      </c>
    </row>
    <row r="36" spans="1:9" s="8" customFormat="1">
      <c r="A36" s="8" t="s">
        <v>77</v>
      </c>
      <c r="B36" s="8" t="s">
        <v>87</v>
      </c>
      <c r="C36" s="8">
        <v>0.8</v>
      </c>
      <c r="D36" s="8">
        <v>1205</v>
      </c>
      <c r="E36" s="8" t="s">
        <v>13</v>
      </c>
      <c r="F36">
        <v>67.430000000000007</v>
      </c>
      <c r="H36" s="9" t="str">
        <f t="shared" si="0"/>
        <v>0.8*1205</v>
      </c>
      <c r="I36" s="8" t="str">
        <f t="shared" si="1"/>
        <v>0.8*1205*C</v>
      </c>
    </row>
    <row r="37" spans="1:9" s="8" customFormat="1">
      <c r="A37" s="8" t="s">
        <v>77</v>
      </c>
      <c r="B37" s="8" t="s">
        <v>43</v>
      </c>
      <c r="C37" s="8">
        <v>0.8</v>
      </c>
      <c r="D37" s="8">
        <v>1310</v>
      </c>
      <c r="E37" s="8" t="s">
        <v>13</v>
      </c>
      <c r="F37">
        <v>25.45</v>
      </c>
      <c r="H37" s="9" t="str">
        <f t="shared" si="0"/>
        <v>0.8*1310</v>
      </c>
      <c r="I37" s="8" t="str">
        <f t="shared" si="1"/>
        <v>0.8*1310*C</v>
      </c>
    </row>
    <row r="38" spans="1:9">
      <c r="A38" t="s">
        <v>75</v>
      </c>
      <c r="B38" t="s">
        <v>85</v>
      </c>
      <c r="C38">
        <v>0.7</v>
      </c>
      <c r="D38">
        <v>1450</v>
      </c>
      <c r="E38" t="s">
        <v>13</v>
      </c>
      <c r="F38">
        <v>13.78</v>
      </c>
      <c r="H38" s="7" t="str">
        <f t="shared" si="0"/>
        <v>0.7*1450</v>
      </c>
      <c r="I38" t="str">
        <f t="shared" si="1"/>
        <v>0.7*1450*C</v>
      </c>
    </row>
    <row r="39" spans="1:9">
      <c r="A39" t="s">
        <v>75</v>
      </c>
      <c r="B39" t="s">
        <v>85</v>
      </c>
      <c r="C39">
        <v>0.7</v>
      </c>
      <c r="D39">
        <v>1490</v>
      </c>
      <c r="E39" t="s">
        <v>13</v>
      </c>
      <c r="F39">
        <v>9.57</v>
      </c>
      <c r="H39" s="7" t="str">
        <f t="shared" si="0"/>
        <v>0.7*1490</v>
      </c>
      <c r="I39" t="str">
        <f t="shared" si="1"/>
        <v>0.7*1490*C</v>
      </c>
    </row>
    <row r="40" spans="1:9" s="8" customFormat="1">
      <c r="A40" s="8" t="s">
        <v>74</v>
      </c>
      <c r="B40" s="8" t="s">
        <v>85</v>
      </c>
      <c r="C40" s="8">
        <v>0.7</v>
      </c>
      <c r="D40" s="8">
        <v>1402</v>
      </c>
      <c r="E40" s="8" t="s">
        <v>13</v>
      </c>
      <c r="F40">
        <v>10.303000000000001</v>
      </c>
      <c r="H40" s="9" t="str">
        <f t="shared" si="0"/>
        <v>0.7*1402</v>
      </c>
      <c r="I40" s="8" t="str">
        <f t="shared" si="1"/>
        <v>0.7*1402*C</v>
      </c>
    </row>
    <row r="41" spans="1:9">
      <c r="A41" t="s">
        <v>78</v>
      </c>
      <c r="B41" t="s">
        <v>88</v>
      </c>
      <c r="C41">
        <v>0.65</v>
      </c>
      <c r="D41">
        <v>1409</v>
      </c>
      <c r="E41" t="s">
        <v>13</v>
      </c>
      <c r="F41">
        <v>16.065000000000001</v>
      </c>
      <c r="H41" s="7" t="str">
        <f t="shared" si="0"/>
        <v>0.65*1409</v>
      </c>
      <c r="I41" t="str">
        <f t="shared" si="1"/>
        <v>0.65*1409*C</v>
      </c>
    </row>
    <row r="42" spans="1:9">
      <c r="A42" t="s">
        <v>78</v>
      </c>
      <c r="B42" t="s">
        <v>89</v>
      </c>
      <c r="C42">
        <v>0.6</v>
      </c>
      <c r="D42">
        <v>1413</v>
      </c>
      <c r="E42" t="s">
        <v>13</v>
      </c>
      <c r="F42">
        <v>10.08</v>
      </c>
      <c r="H42" s="7" t="str">
        <f t="shared" si="0"/>
        <v>0.6*1413</v>
      </c>
      <c r="I42" t="str">
        <f t="shared" si="1"/>
        <v>0.6*1413*C</v>
      </c>
    </row>
    <row r="43" spans="1:9">
      <c r="A43" t="s">
        <v>78</v>
      </c>
      <c r="B43" t="s">
        <v>90</v>
      </c>
      <c r="C43">
        <v>0.7</v>
      </c>
      <c r="D43">
        <v>1295</v>
      </c>
      <c r="E43" t="s">
        <v>13</v>
      </c>
      <c r="F43">
        <v>10.44</v>
      </c>
      <c r="H43" s="7" t="str">
        <f t="shared" si="0"/>
        <v>0.7*1295</v>
      </c>
      <c r="I43" t="str">
        <f t="shared" si="1"/>
        <v>0.7*1295*C</v>
      </c>
    </row>
    <row r="44" spans="1:9">
      <c r="A44" t="s">
        <v>78</v>
      </c>
      <c r="B44" t="s">
        <v>90</v>
      </c>
      <c r="C44">
        <v>0.7</v>
      </c>
      <c r="D44">
        <v>1305</v>
      </c>
      <c r="E44" t="s">
        <v>13</v>
      </c>
      <c r="F44">
        <v>20.23</v>
      </c>
      <c r="H44" s="7" t="str">
        <f t="shared" si="0"/>
        <v>0.7*1305</v>
      </c>
      <c r="I44" t="str">
        <f t="shared" si="1"/>
        <v>0.7*1305*C</v>
      </c>
    </row>
    <row r="45" spans="1:9">
      <c r="A45" t="s">
        <v>78</v>
      </c>
      <c r="B45" t="s">
        <v>91</v>
      </c>
      <c r="C45">
        <v>0.7</v>
      </c>
      <c r="D45">
        <v>1750</v>
      </c>
      <c r="E45" t="s">
        <v>13</v>
      </c>
      <c r="F45">
        <v>9.84</v>
      </c>
      <c r="H45" s="7" t="str">
        <f t="shared" si="0"/>
        <v>0.7*1750</v>
      </c>
      <c r="I45" t="str">
        <f t="shared" si="1"/>
        <v>0.7*1750*C</v>
      </c>
    </row>
    <row r="46" spans="1:9">
      <c r="A46" t="s">
        <v>79</v>
      </c>
      <c r="B46" t="s">
        <v>90</v>
      </c>
      <c r="C46">
        <v>0.65</v>
      </c>
      <c r="D46">
        <v>1250</v>
      </c>
      <c r="E46" t="s">
        <v>13</v>
      </c>
      <c r="F46">
        <v>11.91</v>
      </c>
      <c r="H46" s="7" t="str">
        <f t="shared" si="0"/>
        <v>0.65*1250</v>
      </c>
      <c r="I46" t="str">
        <f t="shared" si="1"/>
        <v>0.65*1250*C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7284-2686-419F-9656-D17C70ABDAF6}">
  <dimension ref="B1:L24"/>
  <sheetViews>
    <sheetView showGridLines="0" tabSelected="1" workbookViewId="0">
      <selection activeCell="O13" sqref="O13"/>
    </sheetView>
  </sheetViews>
  <sheetFormatPr defaultColWidth="9" defaultRowHeight="17"/>
  <cols>
    <col min="1" max="1" width="2.5" style="2" customWidth="1"/>
    <col min="2" max="2" width="16" style="2" customWidth="1"/>
    <col min="3" max="3" width="17" style="2" customWidth="1"/>
    <col min="4" max="4" width="22" style="2" bestFit="1" customWidth="1"/>
    <col min="5" max="5" width="9" style="2"/>
    <col min="6" max="6" width="8" style="2" bestFit="1" customWidth="1"/>
    <col min="7" max="9" width="9" style="2"/>
    <col min="10" max="10" width="12.5" style="2" customWidth="1"/>
    <col min="11" max="11" width="20.58203125" style="2" bestFit="1" customWidth="1"/>
    <col min="12" max="12" width="16.33203125" style="2" customWidth="1"/>
    <col min="13" max="16384" width="9" style="2"/>
  </cols>
  <sheetData>
    <row r="1" spans="2:12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2" t="s">
        <v>7</v>
      </c>
      <c r="J1" s="11" t="s">
        <v>8</v>
      </c>
      <c r="K1" s="11" t="s">
        <v>9</v>
      </c>
      <c r="L1" s="13" t="s">
        <v>61</v>
      </c>
    </row>
    <row r="2" spans="2:12">
      <c r="B2" s="1" t="s">
        <v>10</v>
      </c>
      <c r="C2" s="1" t="s">
        <v>11</v>
      </c>
      <c r="D2" s="1" t="s">
        <v>12</v>
      </c>
      <c r="E2" s="1">
        <v>0.7</v>
      </c>
      <c r="F2" s="1">
        <v>1402</v>
      </c>
      <c r="G2" s="1" t="s">
        <v>13</v>
      </c>
      <c r="H2" s="1">
        <v>1</v>
      </c>
      <c r="I2" s="4">
        <v>10303</v>
      </c>
      <c r="J2" s="1" t="s">
        <v>14</v>
      </c>
      <c r="K2" s="1" t="s">
        <v>15</v>
      </c>
      <c r="L2" s="1" t="s">
        <v>68</v>
      </c>
    </row>
    <row r="3" spans="2:12">
      <c r="B3" s="1" t="s">
        <v>16</v>
      </c>
      <c r="C3" s="1" t="s">
        <v>17</v>
      </c>
      <c r="D3" s="1" t="s">
        <v>12</v>
      </c>
      <c r="E3" s="1">
        <v>0.7</v>
      </c>
      <c r="F3" s="1">
        <v>1490</v>
      </c>
      <c r="G3" s="1" t="s">
        <v>13</v>
      </c>
      <c r="H3" s="1">
        <v>1</v>
      </c>
      <c r="I3" s="4">
        <v>9570</v>
      </c>
      <c r="J3" s="1" t="s">
        <v>14</v>
      </c>
      <c r="K3" s="1" t="s">
        <v>15</v>
      </c>
      <c r="L3" s="1" t="s">
        <v>68</v>
      </c>
    </row>
    <row r="4" spans="2:12">
      <c r="B4" s="1" t="s">
        <v>18</v>
      </c>
      <c r="C4" s="1" t="s">
        <v>17</v>
      </c>
      <c r="D4" s="1" t="s">
        <v>12</v>
      </c>
      <c r="E4" s="1">
        <v>0.7</v>
      </c>
      <c r="F4" s="1">
        <v>1450</v>
      </c>
      <c r="G4" s="1" t="s">
        <v>13</v>
      </c>
      <c r="H4" s="1">
        <v>1</v>
      </c>
      <c r="I4" s="4">
        <v>13780</v>
      </c>
      <c r="J4" s="1" t="s">
        <v>14</v>
      </c>
      <c r="K4" s="1" t="s">
        <v>15</v>
      </c>
      <c r="L4" s="1" t="s">
        <v>68</v>
      </c>
    </row>
    <row r="5" spans="2:12">
      <c r="B5" s="3" t="s">
        <v>19</v>
      </c>
      <c r="C5" s="3" t="s">
        <v>20</v>
      </c>
      <c r="D5" s="3" t="s">
        <v>21</v>
      </c>
      <c r="E5" s="3">
        <v>0.65</v>
      </c>
      <c r="F5" s="3">
        <v>1409</v>
      </c>
      <c r="G5" s="3" t="s">
        <v>13</v>
      </c>
      <c r="H5" s="3">
        <v>1</v>
      </c>
      <c r="I5" s="5">
        <v>16065</v>
      </c>
      <c r="J5" s="3" t="s">
        <v>22</v>
      </c>
      <c r="K5" s="3" t="s">
        <v>23</v>
      </c>
      <c r="L5" s="1" t="s">
        <v>67</v>
      </c>
    </row>
    <row r="6" spans="2:12">
      <c r="B6" s="1" t="s">
        <v>24</v>
      </c>
      <c r="C6" s="1" t="s">
        <v>62</v>
      </c>
      <c r="D6" s="1" t="s">
        <v>42</v>
      </c>
      <c r="E6" s="1">
        <v>1.2</v>
      </c>
      <c r="F6" s="1">
        <v>1271</v>
      </c>
      <c r="G6" s="1" t="s">
        <v>13</v>
      </c>
      <c r="H6" s="1">
        <v>1</v>
      </c>
      <c r="I6" s="4">
        <v>9940</v>
      </c>
      <c r="J6" s="1" t="s">
        <v>48</v>
      </c>
      <c r="K6" s="1" t="s">
        <v>15</v>
      </c>
      <c r="L6" s="1" t="s">
        <v>93</v>
      </c>
    </row>
    <row r="7" spans="2:12">
      <c r="B7" s="1" t="s">
        <v>25</v>
      </c>
      <c r="C7" s="1" t="s">
        <v>62</v>
      </c>
      <c r="D7" s="1" t="s">
        <v>42</v>
      </c>
      <c r="E7" s="1">
        <v>1.2</v>
      </c>
      <c r="F7" s="1">
        <v>1271</v>
      </c>
      <c r="G7" s="1" t="s">
        <v>13</v>
      </c>
      <c r="H7" s="1">
        <v>1</v>
      </c>
      <c r="I7" s="4">
        <v>9920</v>
      </c>
      <c r="J7" s="1" t="s">
        <v>49</v>
      </c>
      <c r="K7" s="1" t="s">
        <v>15</v>
      </c>
      <c r="L7" s="1" t="s">
        <v>69</v>
      </c>
    </row>
    <row r="8" spans="2:12">
      <c r="B8" s="1" t="s">
        <v>26</v>
      </c>
      <c r="C8" s="1" t="s">
        <v>62</v>
      </c>
      <c r="D8" s="1" t="s">
        <v>42</v>
      </c>
      <c r="E8" s="1">
        <v>1.2</v>
      </c>
      <c r="F8" s="1">
        <v>1271</v>
      </c>
      <c r="G8" s="1" t="s">
        <v>13</v>
      </c>
      <c r="H8" s="1">
        <v>1</v>
      </c>
      <c r="I8" s="4">
        <v>10070</v>
      </c>
      <c r="J8" s="1" t="s">
        <v>49</v>
      </c>
      <c r="K8" s="1" t="s">
        <v>15</v>
      </c>
      <c r="L8" s="1" t="s">
        <v>69</v>
      </c>
    </row>
    <row r="9" spans="2:12">
      <c r="B9" s="1" t="s">
        <v>27</v>
      </c>
      <c r="C9" s="1" t="s">
        <v>62</v>
      </c>
      <c r="D9" s="1" t="s">
        <v>42</v>
      </c>
      <c r="E9" s="1">
        <v>1.2</v>
      </c>
      <c r="F9" s="1">
        <v>1179</v>
      </c>
      <c r="G9" s="1" t="s">
        <v>13</v>
      </c>
      <c r="H9" s="1">
        <v>1</v>
      </c>
      <c r="I9" s="4">
        <v>9580</v>
      </c>
      <c r="J9" s="1" t="s">
        <v>50</v>
      </c>
      <c r="K9" s="1" t="s">
        <v>15</v>
      </c>
      <c r="L9" s="1" t="s">
        <v>93</v>
      </c>
    </row>
    <row r="10" spans="2:12">
      <c r="B10" s="1" t="s">
        <v>28</v>
      </c>
      <c r="C10" s="1" t="s">
        <v>63</v>
      </c>
      <c r="D10" s="1" t="s">
        <v>43</v>
      </c>
      <c r="E10" s="1">
        <v>0.8</v>
      </c>
      <c r="F10" s="1">
        <v>1205</v>
      </c>
      <c r="G10" s="1" t="s">
        <v>13</v>
      </c>
      <c r="H10" s="1">
        <v>1</v>
      </c>
      <c r="I10" s="4">
        <v>9600</v>
      </c>
      <c r="J10" s="1" t="s">
        <v>51</v>
      </c>
      <c r="K10" s="1" t="s">
        <v>23</v>
      </c>
      <c r="L10" s="1" t="s">
        <v>69</v>
      </c>
    </row>
    <row r="11" spans="2:12">
      <c r="B11" s="1" t="s">
        <v>29</v>
      </c>
      <c r="C11" s="1" t="s">
        <v>63</v>
      </c>
      <c r="D11" s="1" t="s">
        <v>43</v>
      </c>
      <c r="E11" s="1">
        <v>0.8</v>
      </c>
      <c r="F11" s="1">
        <v>1205</v>
      </c>
      <c r="G11" s="1" t="s">
        <v>13</v>
      </c>
      <c r="H11" s="1">
        <v>1</v>
      </c>
      <c r="I11" s="4">
        <v>10030</v>
      </c>
      <c r="J11" s="1" t="s">
        <v>52</v>
      </c>
      <c r="K11" s="1" t="s">
        <v>23</v>
      </c>
      <c r="L11" s="1" t="s">
        <v>69</v>
      </c>
    </row>
    <row r="12" spans="2:12">
      <c r="B12" s="1" t="s">
        <v>30</v>
      </c>
      <c r="C12" s="1" t="s">
        <v>63</v>
      </c>
      <c r="D12" s="1" t="s">
        <v>43</v>
      </c>
      <c r="E12" s="1">
        <v>0.8</v>
      </c>
      <c r="F12" s="1">
        <v>1205</v>
      </c>
      <c r="G12" s="1" t="s">
        <v>13</v>
      </c>
      <c r="H12" s="1">
        <v>1</v>
      </c>
      <c r="I12" s="4">
        <v>12390</v>
      </c>
      <c r="J12" s="1" t="s">
        <v>52</v>
      </c>
      <c r="K12" s="1" t="s">
        <v>23</v>
      </c>
      <c r="L12" s="1" t="s">
        <v>69</v>
      </c>
    </row>
    <row r="13" spans="2:12">
      <c r="B13" s="1" t="s">
        <v>31</v>
      </c>
      <c r="C13" s="1" t="s">
        <v>64</v>
      </c>
      <c r="D13" s="1" t="s">
        <v>44</v>
      </c>
      <c r="E13" s="1">
        <v>0.7</v>
      </c>
      <c r="F13" s="1">
        <v>1305</v>
      </c>
      <c r="G13" s="1" t="s">
        <v>13</v>
      </c>
      <c r="H13" s="1">
        <v>1</v>
      </c>
      <c r="I13" s="4">
        <v>9850</v>
      </c>
      <c r="J13" s="1" t="s">
        <v>53</v>
      </c>
      <c r="K13" s="1" t="s">
        <v>15</v>
      </c>
      <c r="L13" s="1" t="s">
        <v>70</v>
      </c>
    </row>
    <row r="14" spans="2:12">
      <c r="B14" s="1" t="s">
        <v>32</v>
      </c>
      <c r="C14" s="1" t="s">
        <v>64</v>
      </c>
      <c r="D14" s="1" t="s">
        <v>44</v>
      </c>
      <c r="E14" s="1">
        <v>0.7</v>
      </c>
      <c r="F14" s="1">
        <v>1305</v>
      </c>
      <c r="G14" s="1" t="s">
        <v>13</v>
      </c>
      <c r="H14" s="1">
        <v>1</v>
      </c>
      <c r="I14" s="4">
        <v>10380</v>
      </c>
      <c r="J14" s="1" t="s">
        <v>55</v>
      </c>
      <c r="K14" s="1" t="s">
        <v>23</v>
      </c>
      <c r="L14" s="1" t="s">
        <v>69</v>
      </c>
    </row>
    <row r="15" spans="2:12">
      <c r="B15" s="1" t="s">
        <v>33</v>
      </c>
      <c r="C15" s="1" t="s">
        <v>64</v>
      </c>
      <c r="D15" s="1" t="s">
        <v>44</v>
      </c>
      <c r="E15" s="1">
        <v>0.7</v>
      </c>
      <c r="F15" s="1">
        <v>1295</v>
      </c>
      <c r="G15" s="1" t="s">
        <v>13</v>
      </c>
      <c r="H15" s="1">
        <v>1</v>
      </c>
      <c r="I15" s="4">
        <v>10440</v>
      </c>
      <c r="J15" s="1" t="s">
        <v>56</v>
      </c>
      <c r="K15" s="1" t="s">
        <v>23</v>
      </c>
      <c r="L15" s="1" t="s">
        <v>69</v>
      </c>
    </row>
    <row r="16" spans="2:12">
      <c r="B16" s="1" t="s">
        <v>34</v>
      </c>
      <c r="C16" s="1" t="s">
        <v>64</v>
      </c>
      <c r="D16" s="1" t="s">
        <v>46</v>
      </c>
      <c r="E16" s="1">
        <v>0.7</v>
      </c>
      <c r="F16" s="1">
        <v>1750</v>
      </c>
      <c r="G16" s="1" t="s">
        <v>13</v>
      </c>
      <c r="H16" s="1">
        <v>1</v>
      </c>
      <c r="I16" s="4">
        <v>9840</v>
      </c>
      <c r="J16" s="1" t="s">
        <v>57</v>
      </c>
      <c r="K16" s="1" t="s">
        <v>23</v>
      </c>
      <c r="L16" s="1" t="s">
        <v>69</v>
      </c>
    </row>
    <row r="17" spans="2:12">
      <c r="B17" s="1" t="s">
        <v>35</v>
      </c>
      <c r="C17" s="1" t="s">
        <v>63</v>
      </c>
      <c r="D17" s="1" t="s">
        <v>43</v>
      </c>
      <c r="E17" s="1">
        <v>0.8</v>
      </c>
      <c r="F17" s="1">
        <v>1205</v>
      </c>
      <c r="G17" s="1" t="s">
        <v>13</v>
      </c>
      <c r="H17" s="1">
        <v>1</v>
      </c>
      <c r="I17" s="4">
        <v>12550</v>
      </c>
      <c r="J17" s="1" t="s">
        <v>58</v>
      </c>
      <c r="K17" s="1" t="s">
        <v>23</v>
      </c>
      <c r="L17" s="1" t="s">
        <v>71</v>
      </c>
    </row>
    <row r="18" spans="2:12">
      <c r="B18" s="1" t="s">
        <v>36</v>
      </c>
      <c r="C18" s="1" t="s">
        <v>63</v>
      </c>
      <c r="D18" s="1" t="s">
        <v>43</v>
      </c>
      <c r="E18" s="1">
        <v>0.8</v>
      </c>
      <c r="F18" s="1">
        <v>1205</v>
      </c>
      <c r="G18" s="1" t="s">
        <v>13</v>
      </c>
      <c r="H18" s="1">
        <v>1</v>
      </c>
      <c r="I18" s="4">
        <v>12660</v>
      </c>
      <c r="J18" s="1" t="s">
        <v>58</v>
      </c>
      <c r="K18" s="1" t="s">
        <v>23</v>
      </c>
      <c r="L18" s="1" t="s">
        <v>71</v>
      </c>
    </row>
    <row r="19" spans="2:12">
      <c r="B19" s="1" t="s">
        <v>37</v>
      </c>
      <c r="C19" s="1" t="s">
        <v>63</v>
      </c>
      <c r="D19" s="1" t="s">
        <v>43</v>
      </c>
      <c r="E19" s="1">
        <v>0.8</v>
      </c>
      <c r="F19" s="1">
        <v>1205</v>
      </c>
      <c r="G19" s="1" t="s">
        <v>13</v>
      </c>
      <c r="H19" s="1">
        <v>1</v>
      </c>
      <c r="I19" s="4">
        <v>10200</v>
      </c>
      <c r="J19" s="1" t="s">
        <v>59</v>
      </c>
      <c r="K19" s="1" t="s">
        <v>23</v>
      </c>
      <c r="L19" s="1" t="s">
        <v>71</v>
      </c>
    </row>
    <row r="20" spans="2:12">
      <c r="B20" s="1" t="s">
        <v>38</v>
      </c>
      <c r="C20" s="1" t="s">
        <v>65</v>
      </c>
      <c r="D20" s="1" t="s">
        <v>44</v>
      </c>
      <c r="E20" s="1">
        <v>0.65</v>
      </c>
      <c r="F20" s="1">
        <v>1250</v>
      </c>
      <c r="G20" s="1" t="s">
        <v>13</v>
      </c>
      <c r="H20" s="1">
        <v>1</v>
      </c>
      <c r="I20" s="4">
        <v>11910</v>
      </c>
      <c r="J20" s="1" t="s">
        <v>60</v>
      </c>
      <c r="K20" s="1" t="s">
        <v>15</v>
      </c>
      <c r="L20" s="1" t="s">
        <v>72</v>
      </c>
    </row>
    <row r="21" spans="2:12">
      <c r="B21" s="1" t="s">
        <v>39</v>
      </c>
      <c r="C21" s="1" t="s">
        <v>63</v>
      </c>
      <c r="D21" s="1" t="s">
        <v>43</v>
      </c>
      <c r="E21" s="1">
        <v>0.8</v>
      </c>
      <c r="F21" s="1">
        <v>1310</v>
      </c>
      <c r="G21" s="1" t="s">
        <v>13</v>
      </c>
      <c r="H21" s="1">
        <v>1</v>
      </c>
      <c r="I21" s="4">
        <v>12710</v>
      </c>
      <c r="J21" s="1" t="s">
        <v>54</v>
      </c>
      <c r="K21" s="1" t="s">
        <v>15</v>
      </c>
      <c r="L21" s="1" t="s">
        <v>94</v>
      </c>
    </row>
    <row r="22" spans="2:12">
      <c r="B22" s="1" t="s">
        <v>40</v>
      </c>
      <c r="C22" s="1" t="s">
        <v>63</v>
      </c>
      <c r="D22" s="1" t="s">
        <v>43</v>
      </c>
      <c r="E22" s="1">
        <v>0.8</v>
      </c>
      <c r="F22" s="1">
        <v>1310</v>
      </c>
      <c r="G22" s="1" t="s">
        <v>13</v>
      </c>
      <c r="H22" s="1">
        <v>1</v>
      </c>
      <c r="I22" s="4">
        <v>12740</v>
      </c>
      <c r="J22" s="1" t="s">
        <v>54</v>
      </c>
      <c r="K22" s="1" t="s">
        <v>15</v>
      </c>
      <c r="L22" s="1" t="s">
        <v>73</v>
      </c>
    </row>
    <row r="23" spans="2:12">
      <c r="B23" s="1" t="s">
        <v>41</v>
      </c>
      <c r="C23" s="1" t="s">
        <v>62</v>
      </c>
      <c r="D23" s="1" t="s">
        <v>42</v>
      </c>
      <c r="E23" s="1">
        <v>1.2</v>
      </c>
      <c r="F23" s="1">
        <v>1341</v>
      </c>
      <c r="G23" s="1" t="s">
        <v>13</v>
      </c>
      <c r="H23" s="1">
        <v>1</v>
      </c>
      <c r="I23" s="4">
        <v>9265</v>
      </c>
      <c r="J23" s="1" t="s">
        <v>54</v>
      </c>
      <c r="K23" s="1" t="s">
        <v>15</v>
      </c>
      <c r="L23" s="1" t="s">
        <v>68</v>
      </c>
    </row>
    <row r="24" spans="2:12">
      <c r="B24" s="14" t="s">
        <v>66</v>
      </c>
      <c r="C24" s="15"/>
      <c r="D24" s="15"/>
      <c r="E24" s="15"/>
      <c r="F24" s="15"/>
      <c r="G24" s="16"/>
      <c r="H24" s="1">
        <f>SUM(H2:H23)</f>
        <v>22</v>
      </c>
      <c r="I24" s="4">
        <f>SUM(I2:I23)</f>
        <v>243793</v>
      </c>
      <c r="J24" s="10"/>
      <c r="K24" s="10"/>
      <c r="L24" s="10"/>
    </row>
  </sheetData>
  <mergeCells count="1">
    <mergeCell ref="B24:G2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WHANCHUL</cp:lastModifiedBy>
  <dcterms:created xsi:type="dcterms:W3CDTF">2024-03-20T06:36:01Z</dcterms:created>
  <dcterms:modified xsi:type="dcterms:W3CDTF">2024-03-27T08:49:54Z</dcterms:modified>
</cp:coreProperties>
</file>